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<sst xmlns="http://schemas.openxmlformats.org/spreadsheetml/2006/main" count="331" uniqueCount="107">
  <si>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</si>
  <si>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</si>
  <si>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</si>
  <si>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</si>
  <si>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</si>
  <si>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</si>
  <si>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</si>
  <si>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</si>
  <si>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</si>
  <si>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</si>
  <si>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</si>
  <si>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</si>
  <si>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</si>
  <si>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</si>
  <si>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</si>
  <si>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</si>
  <si>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</si>
  <si>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</si>
  <si>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</si>
  <si>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</si>
  <si>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</si>
  <si>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</si>
  <si>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</si>
  <si>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</si>
  <si>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</si>
  <si>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</si>
  <si>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</si>
  <si>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</si>
  <si>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</si>
  <si>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</si>
  <si>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</si>
  <si>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</si>
  <si>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</si>
  <si>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</si>
  <si>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</si>
  <si>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</si>
  <si>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</si>
  <si>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</si>
  <si>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</si>
  <si>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</si>
  <si>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</si>
  <si>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</si>
  <si>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</si>
  <si>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</si>
  <si>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</si>
  <si>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</si>
  <si>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</si>
  <si>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</si>
  <si>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</si>
  <si>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</si>
  <si>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</si>
  <si>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</si>
  <si>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</si>
  <si>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</si>
  <si>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</si>
  <si>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</si>
  <si>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</si>
  <si>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</si>
  <si>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</si>
  <si>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</si>
  <si>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</si>
  <si>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</si>
  <si>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</si>
  <si>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</si>
  <si>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</si>
  <si>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</si>
  <si>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</si>
  <si>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</si>
  <si>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</si>
  <si>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</si>
  <si>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</si>
  <si>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</si>
  <si>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</si>
  <si>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</si>
  <si>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</si>
  <si>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</si>
  <si>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</si>
  <si>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</si>
  <si>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</si>
  <si>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</si>
  <si>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</si>
  <si>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</si>
  <si>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</si>
  <si>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</si>
  <si>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</si>
  <si>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</si>
  <si>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</si>
  <si>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</si>
  <si>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</si>
  <si>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</si>
  <si>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</si>
  <si>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</si>
  <si>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</si>
  <si>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</si>
  <si>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</si>
  <si>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</si>
  <si>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</si>
  <si>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</si>
  <si>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</si>
  <si>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</si>
  <si>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</si>
  <si>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</si>
  <si>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</si>
  <si>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 xml:space="preserve">нет </t>
  </si>
  <si>
    <t>19.80</t>
  </si>
  <si>
    <t>37.90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</si>
  <si>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22.06.2018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</si>
</sst>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8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4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2" fillId="33" borderId="0" xfId="33" applyFont="1" applyFill="1" applyAlignment="1">
      <alignment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179" fontId="7" fillId="33" borderId="13" xfId="0" applyNumberFormat="1" applyFont="1" applyFill="1" applyBorder="1" applyAlignment="1">
      <alignment horizontal="center" vertical="center" wrapText="1"/>
    </xf>
    <xf numFmtId="179" fontId="7" fillId="33" borderId="14" xfId="0" applyNumberFormat="1" applyFont="1" applyFill="1" applyBorder="1" applyAlignment="1">
      <alignment horizontal="center" vertical="center" wrapText="1"/>
    </xf>
    <xf numFmtId="179" fontId="7" fillId="33" borderId="15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7" fillId="33" borderId="17" xfId="0" applyNumberFormat="1" applyFont="1" applyFill="1" applyBorder="1" applyAlignment="1">
      <alignment horizontal="center" vertical="center" wrapText="1"/>
    </xf>
    <xf numFmtId="179" fontId="7" fillId="33" borderId="18" xfId="0" applyNumberFormat="1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center" vertical="center" wrapText="1"/>
      <protection/>
    </xf>
    <xf numFmtId="0" fontId="5" fillId="33" borderId="21" xfId="33" applyFont="1" applyFill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6" xfId="33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28" xfId="33" applyFont="1" applyFill="1" applyBorder="1" applyAlignment="1">
      <alignment horizontal="center" vertical="center" wrapText="1"/>
      <protection/>
    </xf>
    <xf numFmtId="0" fontId="2" fillId="33" borderId="21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9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9" xfId="33" applyFont="1" applyFill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9" fillId="33" borderId="20" xfId="33" applyFont="1" applyFill="1" applyBorder="1" applyAlignment="1">
      <alignment horizontal="center" vertical="center" wrapText="1"/>
      <protection/>
    </xf>
    <xf numFmtId="0" fontId="9" fillId="33" borderId="21" xfId="33" applyFont="1" applyFill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9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9" xfId="33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10" sqref="Z10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customWidth="1"/>
    <col min="4" max="4" width="9.421875" style="4" customWidth="1"/>
    <col min="5" max="5" width="9.8515625" style="4" customWidth="1"/>
    <col min="6" max="6" width="10.00390625" style="4" customWidth="1"/>
    <col min="7" max="7" width="9.28125" style="4" customWidth="1"/>
    <col min="8" max="8" width="9.8515625" style="4" customWidth="1"/>
    <col min="9" max="10" width="8.28125" style="4" customWidth="1"/>
    <col min="11" max="11" width="9.57421875" style="4" customWidth="1"/>
    <col min="12" max="12" width="8.421875" style="4" customWidth="1"/>
    <col min="13" max="13" width="10.140625" style="4" customWidth="1"/>
    <col min="14" max="14" width="8.28125" style="4" customWidth="1"/>
    <col min="15" max="15" width="9.57421875" style="4" customWidth="1"/>
    <col min="16" max="17" width="8.28125" style="4" customWidth="1"/>
    <col min="18" max="18" width="9.00390625" style="4" customWidth="1"/>
    <col min="19" max="26" width="8.28125" style="4" customWidth="1"/>
    <col min="27" max="27" width="8.7109375" style="4" customWidth="1"/>
    <col min="28" max="30" width="8.28125" style="4" customWidth="1"/>
    <col min="31" max="31" width="9.28125" style="4" customWidth="1"/>
    <col min="32" max="35" width="8.28125" style="4" customWidth="1"/>
    <col min="36" max="36" width="10.00390625" style="4" customWidth="1"/>
    <col min="37" max="37" width="9.00390625" style="1" customWidth="1"/>
    <col min="38" max="38" width="10.140625" style="1" hidden="1" customWidth="1"/>
    <col min="39" max="39" width="33.28125" style="1" hidden="1" customWidth="1"/>
    <col min="40" max="40" width="31.57421875" style="1" hidden="1" customWidth="1"/>
    <col min="41" max="41" width="9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44" t="s">
        <v>81</v>
      </c>
      <c r="M1" s="44"/>
      <c r="N1" s="44"/>
      <c r="O1" s="44"/>
      <c r="P1" s="44"/>
      <c r="Q1" s="44"/>
      <c r="R1" s="44"/>
      <c r="S1" s="44"/>
      <c r="T1" s="44"/>
      <c r="U1" s="44"/>
      <c r="V1" s="44"/>
      <c r="AI1" s="65" t="s">
        <v>0</v>
      </c>
      <c r="AJ1" s="65"/>
      <c r="AK1" s="65"/>
    </row>
    <row r="2" spans="2:40" ht="14.25">
      <c r="B2" s="68" t="s">
        <v>106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3" ht="29.25" customHeight="1">
      <c r="A3" s="58" t="s">
        <v>1</v>
      </c>
      <c r="B3" s="71" t="s">
        <v>101</v>
      </c>
      <c r="C3" s="55" t="s">
        <v>2</v>
      </c>
      <c r="D3" s="56"/>
      <c r="E3" s="56"/>
      <c r="F3" s="56"/>
      <c r="G3" s="56"/>
      <c r="H3" s="56"/>
      <c r="I3" s="57"/>
      <c r="J3" s="55" t="s">
        <v>3</v>
      </c>
      <c r="K3" s="56"/>
      <c r="L3" s="56"/>
      <c r="M3" s="56"/>
      <c r="N3" s="56"/>
      <c r="O3" s="56"/>
      <c r="P3" s="57"/>
      <c r="Q3" s="55" t="s">
        <v>4</v>
      </c>
      <c r="R3" s="56"/>
      <c r="S3" s="56"/>
      <c r="T3" s="56"/>
      <c r="U3" s="56"/>
      <c r="V3" s="56"/>
      <c r="W3" s="57"/>
      <c r="X3" s="55" t="s">
        <v>5</v>
      </c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55" t="s">
        <v>6</v>
      </c>
      <c r="AJ3" s="56"/>
      <c r="AK3" s="57"/>
      <c r="AL3" s="49" t="str">
        <f>Лист1!B20&amp;RIGHT(B2,10)</f>
        <v>Минимальные цены на фиксированный набор товаров в городе Чебоксар на 22.06.2018</v>
      </c>
      <c r="AM3" s="50"/>
      <c r="AN3" s="51"/>
      <c r="AQ3" s="11"/>
    </row>
    <row r="4" spans="1:43" s="4" customFormat="1" ht="41.25" customHeight="1">
      <c r="A4" s="59"/>
      <c r="B4" s="72"/>
      <c r="C4" s="61" t="s">
        <v>7</v>
      </c>
      <c r="D4" s="62"/>
      <c r="E4" s="47" t="s">
        <v>87</v>
      </c>
      <c r="F4" s="48"/>
      <c r="G4" s="47" t="s">
        <v>88</v>
      </c>
      <c r="H4" s="48"/>
      <c r="I4" s="63" t="s">
        <v>8</v>
      </c>
      <c r="J4" s="47" t="s">
        <v>86</v>
      </c>
      <c r="K4" s="48"/>
      <c r="L4" s="47" t="s">
        <v>96</v>
      </c>
      <c r="M4" s="48"/>
      <c r="N4" s="47" t="s">
        <v>95</v>
      </c>
      <c r="O4" s="48"/>
      <c r="P4" s="45" t="s">
        <v>9</v>
      </c>
      <c r="Q4" s="47" t="s">
        <v>84</v>
      </c>
      <c r="R4" s="48"/>
      <c r="S4" s="47" t="s">
        <v>83</v>
      </c>
      <c r="T4" s="48"/>
      <c r="U4" s="47" t="s">
        <v>100</v>
      </c>
      <c r="V4" s="48"/>
      <c r="W4" s="45" t="s">
        <v>9</v>
      </c>
      <c r="X4" s="47" t="s">
        <v>10</v>
      </c>
      <c r="Y4" s="48"/>
      <c r="Z4" s="47" t="s">
        <v>11</v>
      </c>
      <c r="AA4" s="48"/>
      <c r="AB4" s="47" t="s">
        <v>12</v>
      </c>
      <c r="AC4" s="48"/>
      <c r="AD4" s="66" t="s">
        <v>82</v>
      </c>
      <c r="AE4" s="67"/>
      <c r="AF4" s="47" t="s">
        <v>94</v>
      </c>
      <c r="AG4" s="48"/>
      <c r="AH4" s="45" t="s">
        <v>9</v>
      </c>
      <c r="AI4" s="47" t="s">
        <v>56</v>
      </c>
      <c r="AJ4" s="48"/>
      <c r="AK4" s="69" t="s">
        <v>9</v>
      </c>
      <c r="AL4" s="52"/>
      <c r="AM4" s="53"/>
      <c r="AN4" s="54"/>
      <c r="AQ4" s="12"/>
    </row>
    <row r="5" spans="1:41" ht="35.25" customHeight="1" thickBot="1">
      <c r="A5" s="60"/>
      <c r="B5" s="73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4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46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46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37" t="s">
        <v>14</v>
      </c>
      <c r="AE5" s="37" t="s">
        <v>13</v>
      </c>
      <c r="AF5" s="28" t="s">
        <v>14</v>
      </c>
      <c r="AG5" s="28" t="s">
        <v>13</v>
      </c>
      <c r="AH5" s="46"/>
      <c r="AI5" s="28" t="s">
        <v>14</v>
      </c>
      <c r="AJ5" s="28" t="s">
        <v>13</v>
      </c>
      <c r="AK5" s="70"/>
      <c r="AL5" s="5" t="s">
        <v>14</v>
      </c>
      <c r="AM5" s="5" t="s">
        <v>54</v>
      </c>
      <c r="AN5" s="9" t="s">
        <v>55</v>
      </c>
      <c r="AO5" s="17"/>
    </row>
    <row r="6" spans="1:41" s="14" customFormat="1" ht="15">
      <c r="A6" s="21">
        <v>1</v>
      </c>
      <c r="B6" s="22" t="s">
        <v>15</v>
      </c>
      <c r="C6" s="34">
        <v>15.94</v>
      </c>
      <c r="D6" s="34">
        <v>59.89</v>
      </c>
      <c r="E6" s="34">
        <v>29.9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38" t="s">
        <v>102</v>
      </c>
      <c r="K6" s="39"/>
      <c r="L6" s="34">
        <v>17.4</v>
      </c>
      <c r="M6" s="34">
        <v>40</v>
      </c>
      <c r="N6" s="34">
        <v>15</v>
      </c>
      <c r="O6" s="34">
        <v>24.5</v>
      </c>
      <c r="P6" s="33">
        <f aca="true" t="shared" si="1" ref="P6:P45"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26.8</v>
      </c>
      <c r="V6" s="34">
        <v>52</v>
      </c>
      <c r="W6" s="33">
        <f aca="true" t="shared" si="2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27</v>
      </c>
      <c r="AA6" s="34">
        <v>29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3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19.7</v>
      </c>
      <c r="AJ6" s="34">
        <v>65.8</v>
      </c>
      <c r="AK6" s="33">
        <f aca="true" t="shared" si="4" ref="AK6:AK45">100-100*_xlfn.COUNTIFS(AI6,"нет",AJ6,"нет")</f>
        <v>100</v>
      </c>
      <c r="AL6" s="35">
        <f aca="true" t="shared" si="5" ref="AL6:AL45">MIN(AI6:AJ6,X6:AG6,Q6:V6,J6:O6,C6:H6)</f>
        <v>15</v>
      </c>
      <c r="AM6" s="13" t="str">
        <f aca="true" t="shared" si="6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7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 aca="true" t="shared" si="8" ref="AO6:AO45">AVERAGE(AI6,AF6,AD6,AB6,Z6,X6,U6,S6,Q6,N6,L6,J6,G6,E6,C6)</f>
        <v>21.606153846153845</v>
      </c>
    </row>
    <row r="7" spans="1:41" s="14" customFormat="1" ht="15">
      <c r="A7" s="21">
        <v>2</v>
      </c>
      <c r="B7" s="22" t="s">
        <v>17</v>
      </c>
      <c r="C7" s="34">
        <v>41.18</v>
      </c>
      <c r="D7" s="34">
        <v>106.65</v>
      </c>
      <c r="E7" s="34">
        <v>49.87499999999999</v>
      </c>
      <c r="F7" s="34">
        <v>141.125</v>
      </c>
      <c r="G7" s="34">
        <v>31.5</v>
      </c>
      <c r="H7" s="34">
        <v>54</v>
      </c>
      <c r="I7" s="33">
        <f t="shared" si="0"/>
        <v>100</v>
      </c>
      <c r="J7" s="40"/>
      <c r="K7" s="41"/>
      <c r="L7" s="34">
        <v>50</v>
      </c>
      <c r="M7" s="34">
        <v>86</v>
      </c>
      <c r="N7" s="34">
        <v>37</v>
      </c>
      <c r="O7" s="34">
        <v>57.14</v>
      </c>
      <c r="P7" s="33">
        <f t="shared" si="1"/>
        <v>100</v>
      </c>
      <c r="Q7" s="34">
        <v>51</v>
      </c>
      <c r="R7" s="34">
        <v>92.5</v>
      </c>
      <c r="S7" s="34">
        <v>55</v>
      </c>
      <c r="T7" s="34">
        <v>83</v>
      </c>
      <c r="U7" s="34">
        <v>45.5</v>
      </c>
      <c r="V7" s="34">
        <v>55</v>
      </c>
      <c r="W7" s="33">
        <f t="shared" si="2"/>
        <v>100</v>
      </c>
      <c r="X7" s="34">
        <v>64.28</v>
      </c>
      <c r="Y7" s="34">
        <v>93.75</v>
      </c>
      <c r="Z7" s="34">
        <v>56</v>
      </c>
      <c r="AA7" s="34">
        <v>58</v>
      </c>
      <c r="AB7" s="34">
        <v>42.3</v>
      </c>
      <c r="AC7" s="34">
        <v>48</v>
      </c>
      <c r="AD7" s="34">
        <v>73.75</v>
      </c>
      <c r="AE7" s="34">
        <v>75</v>
      </c>
      <c r="AF7" s="34" t="s">
        <v>16</v>
      </c>
      <c r="AG7" s="34" t="s">
        <v>16</v>
      </c>
      <c r="AH7" s="33">
        <f t="shared" si="3"/>
        <v>80</v>
      </c>
      <c r="AI7" s="34">
        <v>40</v>
      </c>
      <c r="AJ7" s="34">
        <v>48.9</v>
      </c>
      <c r="AK7" s="33">
        <f t="shared" si="4"/>
        <v>100</v>
      </c>
      <c r="AL7" s="35">
        <f t="shared" si="5"/>
        <v>31.5</v>
      </c>
      <c r="AM7" s="13" t="str">
        <f t="shared" si="6"/>
        <v>Пятерочка</v>
      </c>
      <c r="AN7" s="13" t="str">
        <f t="shared" si="7"/>
        <v> ул. 139 Стрелковой дивизии, 2</v>
      </c>
      <c r="AO7" s="18">
        <f t="shared" si="8"/>
        <v>49.02961538461538</v>
      </c>
    </row>
    <row r="8" spans="1:41" s="14" customFormat="1" ht="15">
      <c r="A8" s="21">
        <v>3</v>
      </c>
      <c r="B8" s="22" t="s">
        <v>18</v>
      </c>
      <c r="C8" s="34">
        <v>27.98</v>
      </c>
      <c r="D8" s="34">
        <v>109.89</v>
      </c>
      <c r="E8" s="34">
        <v>52.37499999999999</v>
      </c>
      <c r="F8" s="34">
        <v>74.875</v>
      </c>
      <c r="G8" s="34">
        <v>33.87</v>
      </c>
      <c r="H8" s="34">
        <v>58</v>
      </c>
      <c r="I8" s="33">
        <f t="shared" si="0"/>
        <v>100</v>
      </c>
      <c r="J8" s="40"/>
      <c r="K8" s="41"/>
      <c r="L8" s="34">
        <v>19.7</v>
      </c>
      <c r="M8" s="34">
        <v>71.88</v>
      </c>
      <c r="N8" s="34">
        <v>20</v>
      </c>
      <c r="O8" s="34">
        <v>27.14</v>
      </c>
      <c r="P8" s="33">
        <f t="shared" si="1"/>
        <v>100</v>
      </c>
      <c r="Q8" s="34">
        <v>42</v>
      </c>
      <c r="R8" s="34">
        <v>53.75</v>
      </c>
      <c r="S8" s="34">
        <v>27</v>
      </c>
      <c r="T8" s="34">
        <v>55</v>
      </c>
      <c r="U8" s="34">
        <v>28.5</v>
      </c>
      <c r="V8" s="34">
        <v>98</v>
      </c>
      <c r="W8" s="33">
        <f t="shared" si="2"/>
        <v>100</v>
      </c>
      <c r="X8" s="34">
        <v>50</v>
      </c>
      <c r="Y8" s="34">
        <v>97.77</v>
      </c>
      <c r="Z8" s="34">
        <v>30</v>
      </c>
      <c r="AA8" s="34">
        <v>30</v>
      </c>
      <c r="AB8" s="34">
        <v>22</v>
      </c>
      <c r="AC8" s="34">
        <v>22</v>
      </c>
      <c r="AD8" s="34">
        <v>36.25</v>
      </c>
      <c r="AE8" s="34">
        <v>61.25</v>
      </c>
      <c r="AF8" s="34" t="s">
        <v>16</v>
      </c>
      <c r="AG8" s="34" t="s">
        <v>16</v>
      </c>
      <c r="AH8" s="33">
        <f t="shared" si="3"/>
        <v>80</v>
      </c>
      <c r="AI8" s="34">
        <v>27</v>
      </c>
      <c r="AJ8" s="34">
        <v>31</v>
      </c>
      <c r="AK8" s="33">
        <f t="shared" si="4"/>
        <v>100</v>
      </c>
      <c r="AL8" s="35">
        <f t="shared" si="5"/>
        <v>19.7</v>
      </c>
      <c r="AM8" s="13" t="str">
        <f t="shared" si="6"/>
        <v>Смак</v>
      </c>
      <c r="AN8" s="13" t="str">
        <f t="shared" si="7"/>
        <v> пр. 9-ой Пятилетки, 5</v>
      </c>
      <c r="AO8" s="18">
        <f t="shared" si="8"/>
        <v>32.051923076923075</v>
      </c>
    </row>
    <row r="9" spans="1:41" s="14" customFormat="1" ht="15">
      <c r="A9" s="21">
        <v>4</v>
      </c>
      <c r="B9" s="22" t="s">
        <v>19</v>
      </c>
      <c r="C9" s="34">
        <v>34.12</v>
      </c>
      <c r="D9" s="34">
        <v>114.99</v>
      </c>
      <c r="E9" s="34">
        <v>93.33333333333333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40"/>
      <c r="K9" s="41"/>
      <c r="L9" s="34">
        <v>22.9</v>
      </c>
      <c r="M9" s="34">
        <v>80</v>
      </c>
      <c r="N9" s="34">
        <v>23</v>
      </c>
      <c r="O9" s="34">
        <v>49</v>
      </c>
      <c r="P9" s="33">
        <f t="shared" si="1"/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33</v>
      </c>
      <c r="V9" s="34">
        <v>66.25</v>
      </c>
      <c r="W9" s="33">
        <f t="shared" si="2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22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3"/>
        <v>80</v>
      </c>
      <c r="AI9" s="34" t="s">
        <v>104</v>
      </c>
      <c r="AJ9" s="34">
        <v>100.5</v>
      </c>
      <c r="AK9" s="33">
        <f t="shared" si="4"/>
        <v>100</v>
      </c>
      <c r="AL9" s="35">
        <f t="shared" si="5"/>
        <v>22</v>
      </c>
      <c r="AM9" s="13" t="str">
        <f t="shared" si="6"/>
        <v>Органика</v>
      </c>
      <c r="AN9" s="13" t="str">
        <f t="shared" si="7"/>
        <v> пр. Тракторостроителей,81</v>
      </c>
      <c r="AO9" s="18">
        <f t="shared" si="8"/>
        <v>37.32111111111111</v>
      </c>
    </row>
    <row r="10" spans="1:41" s="14" customFormat="1" ht="15">
      <c r="A10" s="21">
        <v>5</v>
      </c>
      <c r="B10" s="22" t="s">
        <v>20</v>
      </c>
      <c r="C10" s="34">
        <v>57.34</v>
      </c>
      <c r="D10" s="34">
        <v>108.39</v>
      </c>
      <c r="E10" s="34"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40"/>
      <c r="K10" s="41"/>
      <c r="L10" s="34">
        <v>60</v>
      </c>
      <c r="M10" s="34">
        <v>98.5</v>
      </c>
      <c r="N10" s="34">
        <v>55.8</v>
      </c>
      <c r="O10" s="34">
        <v>73</v>
      </c>
      <c r="P10" s="33">
        <f t="shared" si="1"/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67</v>
      </c>
      <c r="V10" s="34">
        <v>98</v>
      </c>
      <c r="W10" s="33">
        <f t="shared" si="2"/>
        <v>100</v>
      </c>
      <c r="X10" s="34">
        <v>77.64</v>
      </c>
      <c r="Y10" s="34">
        <v>94</v>
      </c>
      <c r="Z10" s="34">
        <v>82</v>
      </c>
      <c r="AA10" s="34">
        <v>97</v>
      </c>
      <c r="AB10" s="34">
        <v>76.22</v>
      </c>
      <c r="AC10" s="34">
        <v>99.8</v>
      </c>
      <c r="AD10" s="34">
        <v>81.25</v>
      </c>
      <c r="AE10" s="34">
        <v>136.25</v>
      </c>
      <c r="AF10" s="34" t="s">
        <v>16</v>
      </c>
      <c r="AG10" s="34" t="s">
        <v>16</v>
      </c>
      <c r="AH10" s="33">
        <f t="shared" si="3"/>
        <v>80</v>
      </c>
      <c r="AI10" s="34">
        <v>53.9</v>
      </c>
      <c r="AJ10" s="34">
        <v>79.5</v>
      </c>
      <c r="AK10" s="33">
        <f t="shared" si="4"/>
        <v>100</v>
      </c>
      <c r="AL10" s="35">
        <f t="shared" si="5"/>
        <v>47</v>
      </c>
      <c r="AM10" s="13" t="str">
        <f t="shared" si="6"/>
        <v>Пятерочка</v>
      </c>
      <c r="AN10" s="13" t="str">
        <f t="shared" si="7"/>
        <v> ул. 139 Стрелковой дивизии, 2</v>
      </c>
      <c r="AO10" s="18">
        <f t="shared" si="8"/>
        <v>63.934615384615384</v>
      </c>
    </row>
    <row r="11" spans="1:41" s="14" customFormat="1" ht="15.75" customHeight="1">
      <c r="A11" s="21">
        <v>6</v>
      </c>
      <c r="B11" s="22" t="s">
        <v>21</v>
      </c>
      <c r="C11" s="34">
        <v>31.99</v>
      </c>
      <c r="D11" s="34">
        <v>66.99</v>
      </c>
      <c r="E11" s="34">
        <v>36</v>
      </c>
      <c r="F11" s="34">
        <v>39.8</v>
      </c>
      <c r="G11" s="34">
        <v>39</v>
      </c>
      <c r="H11" s="34">
        <v>52</v>
      </c>
      <c r="I11" s="33">
        <f t="shared" si="0"/>
        <v>100</v>
      </c>
      <c r="J11" s="40"/>
      <c r="K11" s="41"/>
      <c r="L11" s="34">
        <v>40.5</v>
      </c>
      <c r="M11" s="34">
        <v>40.5</v>
      </c>
      <c r="N11" s="34">
        <v>39.8</v>
      </c>
      <c r="O11" s="34">
        <v>40</v>
      </c>
      <c r="P11" s="33">
        <f t="shared" si="1"/>
        <v>100</v>
      </c>
      <c r="Q11" s="34">
        <v>39</v>
      </c>
      <c r="R11" s="34">
        <v>45</v>
      </c>
      <c r="S11" s="34">
        <v>29</v>
      </c>
      <c r="T11" s="34">
        <v>44</v>
      </c>
      <c r="U11" s="34">
        <v>38</v>
      </c>
      <c r="V11" s="34">
        <v>42.5</v>
      </c>
      <c r="W11" s="33">
        <f t="shared" si="2"/>
        <v>100</v>
      </c>
      <c r="X11" s="34">
        <v>50</v>
      </c>
      <c r="Y11" s="34">
        <v>50</v>
      </c>
      <c r="Z11" s="34">
        <v>46</v>
      </c>
      <c r="AA11" s="34">
        <v>46</v>
      </c>
      <c r="AB11" s="34">
        <v>37</v>
      </c>
      <c r="AC11" s="34">
        <v>37</v>
      </c>
      <c r="AD11" s="34">
        <v>45</v>
      </c>
      <c r="AE11" s="34">
        <v>45</v>
      </c>
      <c r="AF11" s="34" t="s">
        <v>16</v>
      </c>
      <c r="AG11" s="34" t="s">
        <v>16</v>
      </c>
      <c r="AH11" s="33">
        <f t="shared" si="3"/>
        <v>80</v>
      </c>
      <c r="AI11" s="34">
        <v>35</v>
      </c>
      <c r="AJ11" s="34">
        <v>48.4</v>
      </c>
      <c r="AK11" s="33">
        <f t="shared" si="4"/>
        <v>100</v>
      </c>
      <c r="AL11" s="35">
        <f t="shared" si="5"/>
        <v>29</v>
      </c>
      <c r="AM11" s="13" t="str">
        <f t="shared" si="6"/>
        <v>Тутлах</v>
      </c>
      <c r="AN11" s="13" t="str">
        <f t="shared" si="7"/>
        <v> ул. Энтузиастов, 40</v>
      </c>
      <c r="AO11" s="18">
        <f t="shared" si="8"/>
        <v>38.94538461538462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v>65.27272727272727</v>
      </c>
      <c r="G12" s="34">
        <v>8.5</v>
      </c>
      <c r="H12" s="34">
        <v>15.71</v>
      </c>
      <c r="I12" s="33">
        <f t="shared" si="0"/>
        <v>100</v>
      </c>
      <c r="J12" s="40"/>
      <c r="K12" s="41"/>
      <c r="L12" s="34">
        <v>7.6</v>
      </c>
      <c r="M12" s="34">
        <v>15</v>
      </c>
      <c r="N12" s="34">
        <v>7.5</v>
      </c>
      <c r="O12" s="34">
        <v>7.5</v>
      </c>
      <c r="P12" s="33">
        <f t="shared" si="1"/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11</v>
      </c>
      <c r="V12" s="34">
        <v>14.5</v>
      </c>
      <c r="W12" s="33">
        <f t="shared" si="2"/>
        <v>100</v>
      </c>
      <c r="X12" s="34">
        <v>12</v>
      </c>
      <c r="Y12" s="34">
        <v>16</v>
      </c>
      <c r="Z12" s="34">
        <v>16</v>
      </c>
      <c r="AA12" s="34">
        <v>16</v>
      </c>
      <c r="AB12" s="34">
        <v>9</v>
      </c>
      <c r="AC12" s="34">
        <v>13.2</v>
      </c>
      <c r="AD12" s="34">
        <v>12</v>
      </c>
      <c r="AE12" s="34">
        <v>12</v>
      </c>
      <c r="AF12" s="34" t="s">
        <v>16</v>
      </c>
      <c r="AG12" s="34" t="s">
        <v>16</v>
      </c>
      <c r="AH12" s="33">
        <f t="shared" si="3"/>
        <v>80</v>
      </c>
      <c r="AI12" s="34">
        <v>8.4</v>
      </c>
      <c r="AJ12" s="34">
        <v>14.4</v>
      </c>
      <c r="AK12" s="33">
        <f t="shared" si="4"/>
        <v>100</v>
      </c>
      <c r="AL12" s="35">
        <f t="shared" si="5"/>
        <v>7.5</v>
      </c>
      <c r="AM12" s="13" t="str">
        <f t="shared" si="6"/>
        <v>Победа</v>
      </c>
      <c r="AN12" s="13" t="str">
        <f t="shared" si="7"/>
        <v> ул. К.Маркса, 47А</v>
      </c>
      <c r="AO12" s="18">
        <f t="shared" si="8"/>
        <v>10.06846153846154</v>
      </c>
    </row>
    <row r="13" spans="1:41" s="14" customFormat="1" ht="1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40"/>
      <c r="K13" s="41"/>
      <c r="L13" s="34">
        <v>290.9</v>
      </c>
      <c r="M13" s="34">
        <v>650</v>
      </c>
      <c r="N13" s="34">
        <v>350</v>
      </c>
      <c r="O13" s="34">
        <v>510</v>
      </c>
      <c r="P13" s="33">
        <f t="shared" si="1"/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364</v>
      </c>
      <c r="V13" s="34">
        <v>540</v>
      </c>
      <c r="W13" s="33">
        <f t="shared" si="2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3"/>
        <v>80</v>
      </c>
      <c r="AI13" s="34">
        <v>380</v>
      </c>
      <c r="AJ13" s="34">
        <v>560</v>
      </c>
      <c r="AK13" s="33">
        <f t="shared" si="4"/>
        <v>100</v>
      </c>
      <c r="AL13" s="35">
        <f t="shared" si="5"/>
        <v>244</v>
      </c>
      <c r="AM13" s="13" t="str">
        <f t="shared" si="6"/>
        <v>Дарья</v>
      </c>
      <c r="AN13" s="13" t="str">
        <f t="shared" si="7"/>
        <v> пр. Тракторостроителей,29 а</v>
      </c>
      <c r="AO13" s="18">
        <f t="shared" si="8"/>
        <v>332.25384615384615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40"/>
      <c r="K14" s="41"/>
      <c r="L14" s="34">
        <v>42.5</v>
      </c>
      <c r="M14" s="34">
        <v>64.5</v>
      </c>
      <c r="N14" s="34">
        <v>30</v>
      </c>
      <c r="O14" s="34">
        <v>30</v>
      </c>
      <c r="P14" s="33">
        <f t="shared" si="1"/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42</v>
      </c>
      <c r="V14" s="34">
        <v>53</v>
      </c>
      <c r="W14" s="33">
        <f t="shared" si="2"/>
        <v>100</v>
      </c>
      <c r="X14" s="34">
        <v>40</v>
      </c>
      <c r="Y14" s="34">
        <v>45</v>
      </c>
      <c r="Z14" s="34">
        <v>45</v>
      </c>
      <c r="AA14" s="34">
        <v>45</v>
      </c>
      <c r="AB14" s="34">
        <v>48</v>
      </c>
      <c r="AC14" s="34">
        <v>48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3"/>
        <v>100</v>
      </c>
      <c r="AI14" s="34">
        <v>45</v>
      </c>
      <c r="AJ14" s="34">
        <v>53</v>
      </c>
      <c r="AK14" s="33">
        <f t="shared" si="4"/>
        <v>100</v>
      </c>
      <c r="AL14" s="35">
        <f t="shared" si="5"/>
        <v>30</v>
      </c>
      <c r="AM14" s="13" t="str">
        <f t="shared" si="6"/>
        <v>Пятерочка</v>
      </c>
      <c r="AN14" s="13" t="str">
        <f t="shared" si="7"/>
        <v> ул. 139 Стрелковой дивизии, 2</v>
      </c>
      <c r="AO14" s="18">
        <f t="shared" si="8"/>
        <v>40.95642857142857</v>
      </c>
    </row>
    <row r="15" spans="1:41" s="14" customFormat="1" ht="15">
      <c r="A15" s="21">
        <v>10</v>
      </c>
      <c r="B15" s="22" t="s">
        <v>25</v>
      </c>
      <c r="C15" s="34">
        <v>124.99</v>
      </c>
      <c r="D15" s="34">
        <v>379.99</v>
      </c>
      <c r="E15" s="34">
        <v>94.74999999999999</v>
      </c>
      <c r="F15" s="34">
        <v>359.8</v>
      </c>
      <c r="G15" s="34">
        <v>138.12</v>
      </c>
      <c r="H15" s="34">
        <v>310</v>
      </c>
      <c r="I15" s="33">
        <f t="shared" si="0"/>
        <v>100</v>
      </c>
      <c r="J15" s="40"/>
      <c r="K15" s="41"/>
      <c r="L15" s="34">
        <v>163</v>
      </c>
      <c r="M15" s="34">
        <v>325.8</v>
      </c>
      <c r="N15" s="34">
        <v>130</v>
      </c>
      <c r="O15" s="34">
        <v>279</v>
      </c>
      <c r="P15" s="33">
        <f t="shared" si="1"/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115.5</v>
      </c>
      <c r="V15" s="34">
        <v>220</v>
      </c>
      <c r="W15" s="33">
        <f t="shared" si="2"/>
        <v>100</v>
      </c>
      <c r="X15" s="34">
        <v>210</v>
      </c>
      <c r="Y15" s="34">
        <v>340</v>
      </c>
      <c r="Z15" s="34">
        <v>94</v>
      </c>
      <c r="AA15" s="34">
        <v>333</v>
      </c>
      <c r="AB15" s="34">
        <v>140.2</v>
      </c>
      <c r="AC15" s="34">
        <v>387.1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3"/>
        <v>80</v>
      </c>
      <c r="AI15" s="34">
        <v>150</v>
      </c>
      <c r="AJ15" s="34">
        <v>325</v>
      </c>
      <c r="AK15" s="33">
        <f t="shared" si="4"/>
        <v>100</v>
      </c>
      <c r="AL15" s="35">
        <f t="shared" si="5"/>
        <v>91.5</v>
      </c>
      <c r="AM15" s="13" t="str">
        <f t="shared" si="6"/>
        <v>Вкус</v>
      </c>
      <c r="AN15" s="13" t="str">
        <f t="shared" si="7"/>
        <v> ул. Гражданская, 105</v>
      </c>
      <c r="AO15" s="18">
        <f t="shared" si="8"/>
        <v>138.6969230769231</v>
      </c>
    </row>
    <row r="16" spans="1:41" s="14" customFormat="1" ht="15.75" customHeight="1">
      <c r="A16" s="21">
        <v>11</v>
      </c>
      <c r="B16" s="22" t="s">
        <v>26</v>
      </c>
      <c r="C16" s="34">
        <v>279.99</v>
      </c>
      <c r="D16" s="34">
        <v>419.99</v>
      </c>
      <c r="E16" s="34">
        <v>136.85714285714286</v>
      </c>
      <c r="F16" s="34">
        <v>449.75</v>
      </c>
      <c r="G16" s="34">
        <v>197.47</v>
      </c>
      <c r="H16" s="34">
        <v>298</v>
      </c>
      <c r="I16" s="33">
        <f t="shared" si="0"/>
        <v>100</v>
      </c>
      <c r="J16" s="40"/>
      <c r="K16" s="41"/>
      <c r="L16" s="34">
        <v>239</v>
      </c>
      <c r="M16" s="34">
        <v>506.4</v>
      </c>
      <c r="N16" s="34">
        <v>174.28</v>
      </c>
      <c r="O16" s="34">
        <v>340</v>
      </c>
      <c r="P16" s="33">
        <f t="shared" si="1"/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195</v>
      </c>
      <c r="V16" s="34">
        <v>275</v>
      </c>
      <c r="W16" s="33">
        <f t="shared" si="2"/>
        <v>100</v>
      </c>
      <c r="X16" s="34">
        <v>310</v>
      </c>
      <c r="Y16" s="34">
        <v>380</v>
      </c>
      <c r="Z16" s="34">
        <v>250</v>
      </c>
      <c r="AA16" s="34">
        <v>394</v>
      </c>
      <c r="AB16" s="34">
        <v>228.6</v>
      </c>
      <c r="AC16" s="34">
        <v>477.2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3"/>
        <v>80</v>
      </c>
      <c r="AI16" s="34">
        <v>165</v>
      </c>
      <c r="AJ16" s="34">
        <v>390</v>
      </c>
      <c r="AK16" s="33">
        <f t="shared" si="4"/>
        <v>100</v>
      </c>
      <c r="AL16" s="35">
        <f t="shared" si="5"/>
        <v>136.85714285714286</v>
      </c>
      <c r="AM16" s="13" t="str">
        <f t="shared" si="6"/>
        <v>Магнит</v>
      </c>
      <c r="AN16" s="13" t="str">
        <f t="shared" si="7"/>
        <v> ул. Гражданская, 77</v>
      </c>
      <c r="AO16" s="18">
        <f t="shared" si="8"/>
        <v>217.86131868131864</v>
      </c>
    </row>
    <row r="17" spans="1:41" s="14" customFormat="1" ht="1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40"/>
      <c r="K17" s="41"/>
      <c r="L17" s="34">
        <v>519</v>
      </c>
      <c r="M17" s="34">
        <v>871</v>
      </c>
      <c r="N17" s="34">
        <v>385</v>
      </c>
      <c r="O17" s="34">
        <v>494.44</v>
      </c>
      <c r="P17" s="33">
        <f t="shared" si="1"/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462</v>
      </c>
      <c r="V17" s="34">
        <v>680</v>
      </c>
      <c r="W17" s="33">
        <f t="shared" si="2"/>
        <v>100</v>
      </c>
      <c r="X17" s="34">
        <v>530</v>
      </c>
      <c r="Y17" s="34">
        <v>630</v>
      </c>
      <c r="Z17" s="34">
        <v>537</v>
      </c>
      <c r="AA17" s="34">
        <v>537</v>
      </c>
      <c r="AB17" s="34">
        <v>625</v>
      </c>
      <c r="AC17" s="34">
        <v>685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3"/>
        <v>80</v>
      </c>
      <c r="AI17" s="34">
        <v>535</v>
      </c>
      <c r="AJ17" s="34">
        <v>790</v>
      </c>
      <c r="AK17" s="33">
        <f t="shared" si="4"/>
        <v>100</v>
      </c>
      <c r="AL17" s="35">
        <f t="shared" si="5"/>
        <v>378.99</v>
      </c>
      <c r="AM17" s="13" t="str">
        <f t="shared" si="6"/>
        <v>Пятерочка</v>
      </c>
      <c r="AN17" s="13" t="str">
        <f t="shared" si="7"/>
        <v> ул. 139 Стрелковой дивизии, 2</v>
      </c>
      <c r="AO17" s="18">
        <f t="shared" si="8"/>
        <v>508.33166666666665</v>
      </c>
    </row>
    <row r="18" spans="1:41" s="14" customFormat="1" ht="15.75" customHeight="1">
      <c r="A18" s="21">
        <v>13</v>
      </c>
      <c r="B18" s="22" t="s">
        <v>28</v>
      </c>
      <c r="C18" s="34">
        <v>229.99</v>
      </c>
      <c r="D18" s="34">
        <v>379.99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40"/>
      <c r="K18" s="41"/>
      <c r="L18" s="34">
        <v>359</v>
      </c>
      <c r="M18" s="34">
        <v>359</v>
      </c>
      <c r="N18" s="34" t="s">
        <v>16</v>
      </c>
      <c r="O18" s="34" t="s">
        <v>16</v>
      </c>
      <c r="P18" s="33">
        <f t="shared" si="1"/>
        <v>66.66666666666667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2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3"/>
        <v>0</v>
      </c>
      <c r="AI18" s="34">
        <v>250</v>
      </c>
      <c r="AJ18" s="34">
        <v>360</v>
      </c>
      <c r="AK18" s="33">
        <f t="shared" si="4"/>
        <v>100</v>
      </c>
      <c r="AL18" s="35">
        <f t="shared" si="5"/>
        <v>229.99</v>
      </c>
      <c r="AM18" s="13" t="str">
        <f t="shared" si="6"/>
        <v>ТК "Лента"</v>
      </c>
      <c r="AN18" s="13" t="str">
        <f t="shared" si="7"/>
        <v> пр. Тракторостроителей,76</v>
      </c>
      <c r="AO18" s="18">
        <f t="shared" si="8"/>
        <v>294.9975</v>
      </c>
    </row>
    <row r="19" spans="1:41" s="14" customFormat="1" ht="15">
      <c r="A19" s="21">
        <v>14</v>
      </c>
      <c r="B19" s="22" t="s">
        <v>29</v>
      </c>
      <c r="C19" s="34">
        <v>179.99</v>
      </c>
      <c r="D19" s="34">
        <v>369.99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40"/>
      <c r="K19" s="41"/>
      <c r="L19" s="34">
        <v>144.9</v>
      </c>
      <c r="M19" s="34">
        <v>159.9</v>
      </c>
      <c r="N19" s="34" t="s">
        <v>16</v>
      </c>
      <c r="O19" s="34" t="s">
        <v>16</v>
      </c>
      <c r="P19" s="33">
        <f t="shared" si="1"/>
        <v>66.66666666666667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2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3"/>
        <v>0</v>
      </c>
      <c r="AI19" s="34">
        <v>155</v>
      </c>
      <c r="AJ19" s="34">
        <v>280</v>
      </c>
      <c r="AK19" s="33">
        <f t="shared" si="4"/>
        <v>100</v>
      </c>
      <c r="AL19" s="35">
        <f t="shared" si="5"/>
        <v>144.9</v>
      </c>
      <c r="AM19" s="13" t="str">
        <f t="shared" si="6"/>
        <v>Смак</v>
      </c>
      <c r="AN19" s="13" t="str">
        <f t="shared" si="7"/>
        <v> пр. 9-ой Пятилетки, 5</v>
      </c>
      <c r="AO19" s="18">
        <f t="shared" si="8"/>
        <v>177.2225</v>
      </c>
    </row>
    <row r="20" spans="1:41" s="14" customFormat="1" ht="15">
      <c r="A20" s="21">
        <v>15</v>
      </c>
      <c r="B20" s="22" t="s">
        <v>30</v>
      </c>
      <c r="C20" s="34">
        <v>94.99</v>
      </c>
      <c r="D20" s="34">
        <v>144.89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40"/>
      <c r="K20" s="41"/>
      <c r="L20" s="34">
        <v>115</v>
      </c>
      <c r="M20" s="34">
        <v>125.9</v>
      </c>
      <c r="N20" s="34">
        <v>119</v>
      </c>
      <c r="O20" s="34">
        <v>119</v>
      </c>
      <c r="P20" s="33">
        <f t="shared" si="1"/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116</v>
      </c>
      <c r="V20" s="34">
        <v>124</v>
      </c>
      <c r="W20" s="33">
        <f t="shared" si="2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158</v>
      </c>
      <c r="AE20" s="34">
        <v>169</v>
      </c>
      <c r="AF20" s="34" t="s">
        <v>16</v>
      </c>
      <c r="AG20" s="34" t="s">
        <v>16</v>
      </c>
      <c r="AH20" s="33">
        <f t="shared" si="3"/>
        <v>60</v>
      </c>
      <c r="AI20" s="34">
        <v>125</v>
      </c>
      <c r="AJ20" s="34">
        <v>135.9</v>
      </c>
      <c r="AK20" s="33">
        <f t="shared" si="4"/>
        <v>100</v>
      </c>
      <c r="AL20" s="35">
        <f t="shared" si="5"/>
        <v>83.9</v>
      </c>
      <c r="AM20" s="13" t="str">
        <f t="shared" si="6"/>
        <v>Магнит</v>
      </c>
      <c r="AN20" s="13" t="str">
        <f t="shared" si="7"/>
        <v> ул. Гражданская, 77</v>
      </c>
      <c r="AO20" s="18">
        <f t="shared" si="8"/>
        <v>115.34083333333335</v>
      </c>
    </row>
    <row r="21" spans="1:41" s="14" customFormat="1" ht="1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v>423.75</v>
      </c>
      <c r="G21" s="34">
        <v>99.75</v>
      </c>
      <c r="H21" s="34">
        <v>398.75</v>
      </c>
      <c r="I21" s="33">
        <f t="shared" si="0"/>
        <v>100</v>
      </c>
      <c r="J21" s="40"/>
      <c r="K21" s="41"/>
      <c r="L21" s="34">
        <v>63.8</v>
      </c>
      <c r="M21" s="34">
        <v>237.5</v>
      </c>
      <c r="N21" s="34">
        <v>69</v>
      </c>
      <c r="O21" s="34">
        <v>115</v>
      </c>
      <c r="P21" s="33">
        <f t="shared" si="1"/>
        <v>100</v>
      </c>
      <c r="Q21" s="34">
        <v>70</v>
      </c>
      <c r="R21" s="34">
        <v>337.5</v>
      </c>
      <c r="S21" s="34">
        <v>66</v>
      </c>
      <c r="T21" s="34">
        <v>140</v>
      </c>
      <c r="U21" s="34">
        <v>73</v>
      </c>
      <c r="V21" s="34">
        <v>117</v>
      </c>
      <c r="W21" s="33">
        <f t="shared" si="2"/>
        <v>100</v>
      </c>
      <c r="X21" s="34">
        <v>80</v>
      </c>
      <c r="Y21" s="34">
        <v>340</v>
      </c>
      <c r="Z21" s="34">
        <v>71</v>
      </c>
      <c r="AA21" s="34">
        <v>260</v>
      </c>
      <c r="AB21" s="34">
        <v>75</v>
      </c>
      <c r="AC21" s="34">
        <v>175.6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3"/>
        <v>60</v>
      </c>
      <c r="AI21" s="34">
        <v>69</v>
      </c>
      <c r="AJ21" s="34">
        <v>590</v>
      </c>
      <c r="AK21" s="33">
        <f t="shared" si="4"/>
        <v>100</v>
      </c>
      <c r="AL21" s="35">
        <f t="shared" si="5"/>
        <v>63.8</v>
      </c>
      <c r="AM21" s="13" t="str">
        <f t="shared" si="6"/>
        <v>Смак</v>
      </c>
      <c r="AN21" s="13" t="str">
        <f t="shared" si="7"/>
        <v> пр. 9-ой Пятилетки, 5</v>
      </c>
      <c r="AO21" s="18">
        <f t="shared" si="8"/>
        <v>76.82</v>
      </c>
    </row>
    <row r="22" spans="1:41" s="14" customFormat="1" ht="15">
      <c r="A22" s="21">
        <v>17</v>
      </c>
      <c r="B22" s="22" t="s">
        <v>32</v>
      </c>
      <c r="C22" s="34">
        <v>380.08</v>
      </c>
      <c r="D22" s="34">
        <v>500.12</v>
      </c>
      <c r="E22" s="34">
        <v>179.66666666666666</v>
      </c>
      <c r="F22" s="34">
        <v>460.71428571428567</v>
      </c>
      <c r="G22" s="34">
        <v>263.3</v>
      </c>
      <c r="H22" s="34">
        <v>338</v>
      </c>
      <c r="I22" s="33">
        <f t="shared" si="0"/>
        <v>100</v>
      </c>
      <c r="J22" s="40"/>
      <c r="K22" s="41"/>
      <c r="L22" s="34">
        <v>180.9</v>
      </c>
      <c r="M22" s="34">
        <v>360.2</v>
      </c>
      <c r="N22" s="34">
        <v>139</v>
      </c>
      <c r="O22" s="34">
        <v>249</v>
      </c>
      <c r="P22" s="33">
        <f t="shared" si="1"/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192.5</v>
      </c>
      <c r="V22" s="34">
        <v>315</v>
      </c>
      <c r="W22" s="33">
        <f t="shared" si="2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117.6</v>
      </c>
      <c r="AC22" s="34">
        <v>340</v>
      </c>
      <c r="AD22" s="34">
        <v>229</v>
      </c>
      <c r="AE22" s="34">
        <v>359</v>
      </c>
      <c r="AF22" s="34" t="s">
        <v>16</v>
      </c>
      <c r="AG22" s="34" t="s">
        <v>16</v>
      </c>
      <c r="AH22" s="33">
        <f t="shared" si="3"/>
        <v>80</v>
      </c>
      <c r="AI22" s="34">
        <v>165</v>
      </c>
      <c r="AJ22" s="34">
        <v>400</v>
      </c>
      <c r="AK22" s="33">
        <f t="shared" si="4"/>
        <v>100</v>
      </c>
      <c r="AL22" s="35">
        <f t="shared" si="5"/>
        <v>117.6</v>
      </c>
      <c r="AM22" s="13" t="str">
        <f t="shared" si="6"/>
        <v>Органика</v>
      </c>
      <c r="AN22" s="13" t="str">
        <f t="shared" si="7"/>
        <v> пр. Тракторостроителей,81</v>
      </c>
      <c r="AO22" s="18">
        <f t="shared" si="8"/>
        <v>196.69589743589742</v>
      </c>
    </row>
    <row r="23" spans="1:41" s="14" customFormat="1" ht="15">
      <c r="A23" s="21">
        <v>18</v>
      </c>
      <c r="B23" s="22" t="s">
        <v>33</v>
      </c>
      <c r="C23" s="34">
        <v>171.11</v>
      </c>
      <c r="D23" s="34">
        <v>401.39</v>
      </c>
      <c r="E23" s="34">
        <v>250</v>
      </c>
      <c r="F23" s="34">
        <v>736</v>
      </c>
      <c r="G23" s="34">
        <v>190</v>
      </c>
      <c r="H23" s="34">
        <v>330</v>
      </c>
      <c r="I23" s="33">
        <f t="shared" si="0"/>
        <v>100</v>
      </c>
      <c r="J23" s="40"/>
      <c r="K23" s="41"/>
      <c r="L23" s="34">
        <v>75.9</v>
      </c>
      <c r="M23" s="34">
        <v>319</v>
      </c>
      <c r="N23" s="34">
        <v>106.92</v>
      </c>
      <c r="O23" s="34">
        <v>106.92</v>
      </c>
      <c r="P23" s="33">
        <f t="shared" si="1"/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140</v>
      </c>
      <c r="V23" s="34">
        <v>218</v>
      </c>
      <c r="W23" s="33">
        <f t="shared" si="2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109</v>
      </c>
      <c r="AC23" s="34">
        <v>121.5</v>
      </c>
      <c r="AD23" s="34">
        <v>109</v>
      </c>
      <c r="AE23" s="34">
        <v>159</v>
      </c>
      <c r="AF23" s="34" t="s">
        <v>16</v>
      </c>
      <c r="AG23" s="34" t="s">
        <v>16</v>
      </c>
      <c r="AH23" s="33">
        <f t="shared" si="3"/>
        <v>80</v>
      </c>
      <c r="AI23" s="34">
        <v>78</v>
      </c>
      <c r="AJ23" s="34">
        <v>350</v>
      </c>
      <c r="AK23" s="33">
        <f t="shared" si="4"/>
        <v>100</v>
      </c>
      <c r="AL23" s="35">
        <f t="shared" si="5"/>
        <v>75.9</v>
      </c>
      <c r="AM23" s="13" t="str">
        <f t="shared" si="6"/>
        <v>Смак</v>
      </c>
      <c r="AN23" s="13" t="str">
        <f t="shared" si="7"/>
        <v> пр. 9-ой Пятилетки, 5</v>
      </c>
      <c r="AO23" s="18">
        <f t="shared" si="8"/>
        <v>128.2253846153846</v>
      </c>
    </row>
    <row r="24" spans="1:41" s="14" customFormat="1" ht="15">
      <c r="A24" s="21">
        <v>19</v>
      </c>
      <c r="B24" s="22" t="s">
        <v>34</v>
      </c>
      <c r="C24" s="34">
        <v>27.12</v>
      </c>
      <c r="D24" s="34">
        <v>169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40"/>
      <c r="K24" s="41"/>
      <c r="L24" s="34">
        <v>26.8</v>
      </c>
      <c r="M24" s="34">
        <v>100</v>
      </c>
      <c r="N24" s="34">
        <v>18.8</v>
      </c>
      <c r="O24" s="34">
        <v>66</v>
      </c>
      <c r="P24" s="33">
        <f t="shared" si="1"/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25.5</v>
      </c>
      <c r="V24" s="34">
        <v>42</v>
      </c>
      <c r="W24" s="33">
        <f t="shared" si="2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21.8</v>
      </c>
      <c r="AC24" s="34">
        <v>121.3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3"/>
        <v>100</v>
      </c>
      <c r="AI24" s="34">
        <v>22.5</v>
      </c>
      <c r="AJ24" s="34">
        <v>90</v>
      </c>
      <c r="AK24" s="33">
        <f t="shared" si="4"/>
        <v>100</v>
      </c>
      <c r="AL24" s="35">
        <f t="shared" si="5"/>
        <v>18.8</v>
      </c>
      <c r="AM24" s="13" t="str">
        <f t="shared" si="6"/>
        <v>Победа</v>
      </c>
      <c r="AN24" s="13" t="str">
        <f t="shared" si="7"/>
        <v> ул. К.Маркса, 47А</v>
      </c>
      <c r="AO24" s="18">
        <f t="shared" si="8"/>
        <v>28.63714285714286</v>
      </c>
    </row>
    <row r="25" spans="1:41" s="14" customFormat="1" ht="15">
      <c r="A25" s="21">
        <v>20</v>
      </c>
      <c r="B25" s="22" t="s">
        <v>57</v>
      </c>
      <c r="C25" s="34">
        <v>37.17</v>
      </c>
      <c r="D25" s="34">
        <v>60.14</v>
      </c>
      <c r="E25" s="34">
        <v>44.74999999999999</v>
      </c>
      <c r="F25" s="34">
        <v>52.24999999999999</v>
      </c>
      <c r="G25" s="34">
        <v>30.24</v>
      </c>
      <c r="H25" s="34">
        <v>39.57</v>
      </c>
      <c r="I25" s="33">
        <f t="shared" si="0"/>
        <v>100</v>
      </c>
      <c r="J25" s="40"/>
      <c r="K25" s="41"/>
      <c r="L25" s="34">
        <v>30.9</v>
      </c>
      <c r="M25" s="34">
        <v>39.8</v>
      </c>
      <c r="N25" s="34">
        <v>42.29</v>
      </c>
      <c r="O25" s="34">
        <v>42.29</v>
      </c>
      <c r="P25" s="33">
        <f t="shared" si="1"/>
        <v>100</v>
      </c>
      <c r="Q25" s="34">
        <v>58.57142857142858</v>
      </c>
      <c r="R25" s="34">
        <v>58.57142857142858</v>
      </c>
      <c r="S25" s="34">
        <v>43</v>
      </c>
      <c r="T25" s="34">
        <v>43</v>
      </c>
      <c r="U25" s="34">
        <v>33</v>
      </c>
      <c r="V25" s="34">
        <v>52.3</v>
      </c>
      <c r="W25" s="33">
        <f t="shared" si="2"/>
        <v>100</v>
      </c>
      <c r="X25" s="34">
        <v>50</v>
      </c>
      <c r="Y25" s="34">
        <v>55</v>
      </c>
      <c r="Z25" s="34">
        <v>42</v>
      </c>
      <c r="AA25" s="34">
        <v>42</v>
      </c>
      <c r="AB25" s="34">
        <v>45.4</v>
      </c>
      <c r="AC25" s="34">
        <v>56.3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3"/>
        <v>100</v>
      </c>
      <c r="AI25" s="34">
        <v>39.5</v>
      </c>
      <c r="AJ25" s="34">
        <v>56.88</v>
      </c>
      <c r="AK25" s="33">
        <f t="shared" si="4"/>
        <v>100</v>
      </c>
      <c r="AL25" s="35">
        <f t="shared" si="5"/>
        <v>30.24</v>
      </c>
      <c r="AM25" s="13" t="str">
        <f t="shared" si="6"/>
        <v>Пятерочка</v>
      </c>
      <c r="AN25" s="13" t="str">
        <f t="shared" si="7"/>
        <v> ул. 139 Стрелковой дивизии, 2</v>
      </c>
      <c r="AO25" s="18">
        <f t="shared" si="8"/>
        <v>42.407244897959174</v>
      </c>
    </row>
    <row r="26" spans="1:41" s="14" customFormat="1" ht="15.75" customHeight="1">
      <c r="A26" s="21">
        <v>21</v>
      </c>
      <c r="B26" s="22" t="s">
        <v>58</v>
      </c>
      <c r="C26" s="34">
        <v>28.27</v>
      </c>
      <c r="D26" s="34">
        <v>51.68</v>
      </c>
      <c r="E26" s="34">
        <v>31.285714285714285</v>
      </c>
      <c r="F26" s="34">
        <v>34.142857142857146</v>
      </c>
      <c r="G26" s="34">
        <v>28.46</v>
      </c>
      <c r="H26" s="34">
        <v>28.46</v>
      </c>
      <c r="I26" s="33">
        <f t="shared" si="0"/>
        <v>100</v>
      </c>
      <c r="J26" s="40"/>
      <c r="K26" s="41"/>
      <c r="L26" s="34">
        <v>24.9</v>
      </c>
      <c r="M26" s="34">
        <v>39</v>
      </c>
      <c r="N26" s="34">
        <v>31.82</v>
      </c>
      <c r="O26" s="34">
        <v>43.75</v>
      </c>
      <c r="P26" s="33">
        <f t="shared" si="1"/>
        <v>100</v>
      </c>
      <c r="Q26" s="34">
        <v>30.000000000000004</v>
      </c>
      <c r="R26" s="34">
        <v>30.000000000000004</v>
      </c>
      <c r="S26" s="34">
        <v>30.71</v>
      </c>
      <c r="T26" s="34">
        <v>30.71</v>
      </c>
      <c r="U26" s="34">
        <v>28.5</v>
      </c>
      <c r="V26" s="34">
        <v>30.7</v>
      </c>
      <c r="W26" s="33">
        <f t="shared" si="2"/>
        <v>100</v>
      </c>
      <c r="X26" s="34">
        <v>40</v>
      </c>
      <c r="Y26" s="34">
        <v>40</v>
      </c>
      <c r="Z26" s="34">
        <v>42</v>
      </c>
      <c r="AA26" s="34">
        <v>42</v>
      </c>
      <c r="AB26" s="34">
        <v>30.71</v>
      </c>
      <c r="AC26" s="34">
        <v>50.12</v>
      </c>
      <c r="AD26" s="34">
        <v>36.66666666666667</v>
      </c>
      <c r="AE26" s="34">
        <v>36.66666666666667</v>
      </c>
      <c r="AF26" s="34">
        <v>36.66</v>
      </c>
      <c r="AG26" s="34">
        <v>36.66</v>
      </c>
      <c r="AH26" s="33">
        <f t="shared" si="3"/>
        <v>100</v>
      </c>
      <c r="AI26" s="34">
        <v>26.55</v>
      </c>
      <c r="AJ26" s="34">
        <v>29.98</v>
      </c>
      <c r="AK26" s="33">
        <f t="shared" si="4"/>
        <v>100</v>
      </c>
      <c r="AL26" s="35">
        <f t="shared" si="5"/>
        <v>24.9</v>
      </c>
      <c r="AM26" s="13" t="str">
        <f t="shared" si="6"/>
        <v>Смак</v>
      </c>
      <c r="AN26" s="13" t="str">
        <f t="shared" si="7"/>
        <v> пр. 9-ой Пятилетки, 5</v>
      </c>
      <c r="AO26" s="18">
        <f t="shared" si="8"/>
        <v>31.895170068027205</v>
      </c>
    </row>
    <row r="27" spans="1:41" s="14" customFormat="1" ht="15">
      <c r="A27" s="21">
        <v>22</v>
      </c>
      <c r="B27" s="22" t="s">
        <v>35</v>
      </c>
      <c r="C27" s="34">
        <v>47.65</v>
      </c>
      <c r="D27" s="34">
        <v>85.19</v>
      </c>
      <c r="E27" s="34">
        <v>38.62499999999999</v>
      </c>
      <c r="F27" s="34">
        <v>94.63157894736842</v>
      </c>
      <c r="G27" s="34">
        <v>50.11</v>
      </c>
      <c r="H27" s="34">
        <v>73.65</v>
      </c>
      <c r="I27" s="33">
        <f t="shared" si="0"/>
        <v>100</v>
      </c>
      <c r="J27" s="40"/>
      <c r="K27" s="41"/>
      <c r="L27" s="34">
        <v>28</v>
      </c>
      <c r="M27" s="34">
        <v>65</v>
      </c>
      <c r="N27" s="34">
        <v>29</v>
      </c>
      <c r="O27" s="34">
        <v>46</v>
      </c>
      <c r="P27" s="33">
        <f t="shared" si="1"/>
        <v>100</v>
      </c>
      <c r="Q27" s="34">
        <v>41.11111111111111</v>
      </c>
      <c r="R27" s="34">
        <v>100</v>
      </c>
      <c r="S27" s="34">
        <v>37</v>
      </c>
      <c r="T27" s="34">
        <v>69</v>
      </c>
      <c r="U27" s="34">
        <v>44</v>
      </c>
      <c r="V27" s="34">
        <v>60</v>
      </c>
      <c r="W27" s="33">
        <f t="shared" si="2"/>
        <v>100</v>
      </c>
      <c r="X27" s="34">
        <v>54.73</v>
      </c>
      <c r="Y27" s="34">
        <v>72.9</v>
      </c>
      <c r="Z27" s="34">
        <v>59</v>
      </c>
      <c r="AA27" s="34">
        <v>65</v>
      </c>
      <c r="AB27" s="34">
        <v>65.55</v>
      </c>
      <c r="AC27" s="34">
        <v>74.12</v>
      </c>
      <c r="AD27" s="34">
        <v>53.33333333333333</v>
      </c>
      <c r="AE27" s="34">
        <v>74.44444444444444</v>
      </c>
      <c r="AF27" s="34">
        <v>75.55</v>
      </c>
      <c r="AG27" s="34">
        <v>75.55</v>
      </c>
      <c r="AH27" s="33">
        <f t="shared" si="3"/>
        <v>100</v>
      </c>
      <c r="AI27" s="34">
        <v>37</v>
      </c>
      <c r="AJ27" s="34">
        <v>58</v>
      </c>
      <c r="AK27" s="33">
        <f t="shared" si="4"/>
        <v>100</v>
      </c>
      <c r="AL27" s="35">
        <f t="shared" si="5"/>
        <v>28</v>
      </c>
      <c r="AM27" s="13" t="str">
        <f t="shared" si="6"/>
        <v>Смак</v>
      </c>
      <c r="AN27" s="13" t="str">
        <f t="shared" si="7"/>
        <v> пр. 9-ой Пятилетки, 5</v>
      </c>
      <c r="AO27" s="18">
        <f t="shared" si="8"/>
        <v>47.18996031746032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v>210.55555555555554</v>
      </c>
      <c r="F28" s="34">
        <v>450</v>
      </c>
      <c r="G28" s="34">
        <v>159.87</v>
      </c>
      <c r="H28" s="34">
        <v>179</v>
      </c>
      <c r="I28" s="33">
        <f t="shared" si="0"/>
        <v>100</v>
      </c>
      <c r="J28" s="40"/>
      <c r="K28" s="41"/>
      <c r="L28" s="34">
        <v>240</v>
      </c>
      <c r="M28" s="34">
        <v>300</v>
      </c>
      <c r="N28" s="34">
        <v>29</v>
      </c>
      <c r="O28" s="34">
        <v>184</v>
      </c>
      <c r="P28" s="33">
        <f t="shared" si="1"/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186</v>
      </c>
      <c r="V28" s="34">
        <v>311.11</v>
      </c>
      <c r="W28" s="33">
        <f t="shared" si="2"/>
        <v>100</v>
      </c>
      <c r="X28" s="34">
        <v>124</v>
      </c>
      <c r="Y28" s="34">
        <v>124</v>
      </c>
      <c r="Z28" s="34">
        <v>148</v>
      </c>
      <c r="AA28" s="34">
        <v>148</v>
      </c>
      <c r="AB28" s="34">
        <v>154.6</v>
      </c>
      <c r="AC28" s="34">
        <v>154.6</v>
      </c>
      <c r="AD28" s="34">
        <v>163.63636363636363</v>
      </c>
      <c r="AE28" s="34">
        <v>255.55555555555557</v>
      </c>
      <c r="AF28" s="34" t="s">
        <v>16</v>
      </c>
      <c r="AG28" s="34" t="s">
        <v>16</v>
      </c>
      <c r="AH28" s="33">
        <f t="shared" si="3"/>
        <v>80</v>
      </c>
      <c r="AI28" s="34">
        <v>140</v>
      </c>
      <c r="AJ28" s="34">
        <v>240</v>
      </c>
      <c r="AK28" s="33">
        <f t="shared" si="4"/>
        <v>100</v>
      </c>
      <c r="AL28" s="35">
        <f t="shared" si="5"/>
        <v>29</v>
      </c>
      <c r="AM28" s="13" t="str">
        <f t="shared" si="6"/>
        <v>Победа</v>
      </c>
      <c r="AN28" s="13" t="str">
        <f t="shared" si="7"/>
        <v> ул. К.Маркса, 47А</v>
      </c>
      <c r="AO28" s="18">
        <f t="shared" si="8"/>
        <v>156.35399378399381</v>
      </c>
    </row>
    <row r="29" spans="1:41" s="14" customFormat="1" ht="15">
      <c r="A29" s="21">
        <v>24</v>
      </c>
      <c r="B29" s="22" t="s">
        <v>37</v>
      </c>
      <c r="C29" s="34">
        <v>399.97</v>
      </c>
      <c r="D29" s="34">
        <v>503.33</v>
      </c>
      <c r="E29" s="34">
        <v>388.33333333333337</v>
      </c>
      <c r="F29" s="34">
        <v>499.4444444444445</v>
      </c>
      <c r="G29" s="34">
        <v>411</v>
      </c>
      <c r="H29" s="34">
        <v>514</v>
      </c>
      <c r="I29" s="33">
        <f t="shared" si="0"/>
        <v>100</v>
      </c>
      <c r="J29" s="40"/>
      <c r="K29" s="41"/>
      <c r="L29" s="34">
        <v>490.9</v>
      </c>
      <c r="M29" s="34">
        <v>805.55</v>
      </c>
      <c r="N29" s="34">
        <v>416.67</v>
      </c>
      <c r="O29" s="34">
        <v>416.67</v>
      </c>
      <c r="P29" s="33">
        <f t="shared" si="1"/>
        <v>100</v>
      </c>
      <c r="Q29" s="34">
        <v>192</v>
      </c>
      <c r="R29" s="34"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2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3"/>
        <v>60</v>
      </c>
      <c r="AI29" s="34">
        <v>475</v>
      </c>
      <c r="AJ29" s="34">
        <v>515</v>
      </c>
      <c r="AK29" s="33">
        <f t="shared" si="4"/>
        <v>100</v>
      </c>
      <c r="AL29" s="35">
        <f t="shared" si="5"/>
        <v>192</v>
      </c>
      <c r="AM29" s="13" t="str">
        <f t="shared" si="6"/>
        <v>Вкус</v>
      </c>
      <c r="AN29" s="13" t="str">
        <f t="shared" si="7"/>
        <v> ул. Гражданская, 105</v>
      </c>
      <c r="AO29" s="18">
        <f t="shared" si="8"/>
        <v>371.9021212121212</v>
      </c>
    </row>
    <row r="30" spans="1:41" s="14" customFormat="1" ht="15.75" customHeight="1">
      <c r="A30" s="21">
        <v>25</v>
      </c>
      <c r="B30" s="22" t="s">
        <v>38</v>
      </c>
      <c r="C30" s="34">
        <v>63.98</v>
      </c>
      <c r="D30" s="34">
        <v>80.63</v>
      </c>
      <c r="E30" s="34">
        <v>35.8</v>
      </c>
      <c r="F30" s="34">
        <v>71.8</v>
      </c>
      <c r="G30" s="34">
        <v>54.74</v>
      </c>
      <c r="H30" s="34">
        <v>72.89</v>
      </c>
      <c r="I30" s="33">
        <f t="shared" si="0"/>
        <v>100</v>
      </c>
      <c r="J30" s="40"/>
      <c r="K30" s="41"/>
      <c r="L30" s="34">
        <v>61.3</v>
      </c>
      <c r="M30" s="34">
        <v>86.4</v>
      </c>
      <c r="N30" s="34" t="s">
        <v>16</v>
      </c>
      <c r="O30" s="34" t="s">
        <v>16</v>
      </c>
      <c r="P30" s="33">
        <f t="shared" si="1"/>
        <v>66.66666666666667</v>
      </c>
      <c r="Q30" s="34"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2"/>
        <v>66.66666666666667</v>
      </c>
      <c r="X30" s="34">
        <v>60</v>
      </c>
      <c r="Y30" s="34">
        <v>60</v>
      </c>
      <c r="Z30" s="34" t="s">
        <v>16</v>
      </c>
      <c r="AA30" s="34" t="s">
        <v>16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3"/>
        <v>60</v>
      </c>
      <c r="AI30" s="34">
        <v>51</v>
      </c>
      <c r="AJ30" s="34">
        <v>67.5</v>
      </c>
      <c r="AK30" s="33">
        <f t="shared" si="4"/>
        <v>100</v>
      </c>
      <c r="AL30" s="35">
        <f t="shared" si="5"/>
        <v>35.8</v>
      </c>
      <c r="AM30" s="13" t="str">
        <f t="shared" si="6"/>
        <v>Магнит</v>
      </c>
      <c r="AN30" s="13" t="str">
        <f t="shared" si="7"/>
        <v> ул. Гражданская, 77</v>
      </c>
      <c r="AO30" s="18">
        <f t="shared" si="8"/>
        <v>55.94777777777777</v>
      </c>
    </row>
    <row r="31" spans="1:41" s="14" customFormat="1" ht="15">
      <c r="A31" s="21">
        <v>26</v>
      </c>
      <c r="B31" s="22" t="s">
        <v>39</v>
      </c>
      <c r="C31" s="34">
        <v>124.97</v>
      </c>
      <c r="D31" s="34">
        <v>219.5</v>
      </c>
      <c r="E31" s="34">
        <v>88.66666666666666</v>
      </c>
      <c r="F31" s="34">
        <v>170.88888888888889</v>
      </c>
      <c r="G31" s="34">
        <v>151.6</v>
      </c>
      <c r="H31" s="34">
        <v>209.93</v>
      </c>
      <c r="I31" s="33">
        <f t="shared" si="0"/>
        <v>100</v>
      </c>
      <c r="J31" s="40"/>
      <c r="K31" s="41"/>
      <c r="L31" s="34">
        <v>165.9</v>
      </c>
      <c r="M31" s="34">
        <v>206.4</v>
      </c>
      <c r="N31" s="34" t="s">
        <v>16</v>
      </c>
      <c r="O31" s="34" t="s">
        <v>16</v>
      </c>
      <c r="P31" s="33">
        <f t="shared" si="1"/>
        <v>66.66666666666667</v>
      </c>
      <c r="Q31" s="34">
        <v>131.11111111111111</v>
      </c>
      <c r="R31" s="34">
        <v>177.77777777777777</v>
      </c>
      <c r="S31" s="34">
        <v>166</v>
      </c>
      <c r="T31" s="34">
        <v>174</v>
      </c>
      <c r="U31" s="34">
        <v>212</v>
      </c>
      <c r="V31" s="34">
        <v>210.2</v>
      </c>
      <c r="W31" s="33">
        <f t="shared" si="2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3"/>
        <v>80</v>
      </c>
      <c r="AI31" s="34">
        <v>153</v>
      </c>
      <c r="AJ31" s="34">
        <v>200</v>
      </c>
      <c r="AK31" s="33">
        <f t="shared" si="4"/>
        <v>100</v>
      </c>
      <c r="AL31" s="35">
        <f t="shared" si="5"/>
        <v>88.66666666666666</v>
      </c>
      <c r="AM31" s="13" t="str">
        <f t="shared" si="6"/>
        <v>Магнит</v>
      </c>
      <c r="AN31" s="13" t="str">
        <f t="shared" si="7"/>
        <v> ул. Гражданская, 77</v>
      </c>
      <c r="AO31" s="18">
        <f t="shared" si="8"/>
        <v>149.38064814814817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40"/>
      <c r="K32" s="41"/>
      <c r="L32" s="34">
        <v>289</v>
      </c>
      <c r="M32" s="34">
        <v>726.6</v>
      </c>
      <c r="N32" s="34">
        <v>460</v>
      </c>
      <c r="O32" s="34">
        <v>460</v>
      </c>
      <c r="P32" s="33">
        <f t="shared" si="1"/>
        <v>100</v>
      </c>
      <c r="Q32" s="34">
        <v>280</v>
      </c>
      <c r="R32" s="34">
        <v>834</v>
      </c>
      <c r="S32" s="34">
        <v>288</v>
      </c>
      <c r="T32" s="34">
        <v>563</v>
      </c>
      <c r="U32" s="34">
        <v>290</v>
      </c>
      <c r="V32" s="34">
        <v>283</v>
      </c>
      <c r="W32" s="33">
        <f t="shared" si="2"/>
        <v>100</v>
      </c>
      <c r="X32" s="34">
        <v>335</v>
      </c>
      <c r="Y32" s="34">
        <v>430</v>
      </c>
      <c r="Z32" s="34">
        <v>295</v>
      </c>
      <c r="AA32" s="34">
        <v>365</v>
      </c>
      <c r="AB32" s="34">
        <v>270</v>
      </c>
      <c r="AC32" s="34">
        <v>309.9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3"/>
        <v>80</v>
      </c>
      <c r="AI32" s="34">
        <v>320</v>
      </c>
      <c r="AJ32" s="34">
        <v>805</v>
      </c>
      <c r="AK32" s="33">
        <f t="shared" si="4"/>
        <v>100</v>
      </c>
      <c r="AL32" s="35">
        <f t="shared" si="5"/>
        <v>229.9</v>
      </c>
      <c r="AM32" s="13" t="str">
        <f t="shared" si="6"/>
        <v>Магнит</v>
      </c>
      <c r="AN32" s="13" t="str">
        <f t="shared" si="7"/>
        <v> ул. Гражданская, 77</v>
      </c>
      <c r="AO32" s="18">
        <f t="shared" si="8"/>
        <v>316.2223076923077</v>
      </c>
    </row>
    <row r="33" spans="1:41" s="14" customFormat="1" ht="15">
      <c r="A33" s="21">
        <v>28</v>
      </c>
      <c r="B33" s="22" t="s">
        <v>41</v>
      </c>
      <c r="C33" s="34">
        <v>19.89</v>
      </c>
      <c r="D33" s="34">
        <v>34.99</v>
      </c>
      <c r="E33" s="34">
        <v>27.9</v>
      </c>
      <c r="F33" s="34">
        <v>27.9</v>
      </c>
      <c r="G33" s="34">
        <v>20</v>
      </c>
      <c r="H33" s="34">
        <v>24.9</v>
      </c>
      <c r="I33" s="33">
        <f t="shared" si="0"/>
        <v>100</v>
      </c>
      <c r="J33" s="40"/>
      <c r="K33" s="41"/>
      <c r="L33" s="34">
        <v>14.9</v>
      </c>
      <c r="M33" s="34">
        <v>16.9</v>
      </c>
      <c r="N33" s="34">
        <v>11.5</v>
      </c>
      <c r="O33" s="34">
        <v>32.9</v>
      </c>
      <c r="P33" s="33">
        <f t="shared" si="1"/>
        <v>100</v>
      </c>
      <c r="Q33" s="34">
        <v>22</v>
      </c>
      <c r="R33" s="34">
        <v>22</v>
      </c>
      <c r="S33" s="34">
        <v>20</v>
      </c>
      <c r="T33" s="34">
        <v>24</v>
      </c>
      <c r="U33" s="34">
        <v>21</v>
      </c>
      <c r="V33" s="34">
        <v>23</v>
      </c>
      <c r="W33" s="33">
        <f t="shared" si="2"/>
        <v>100</v>
      </c>
      <c r="X33" s="34">
        <v>25</v>
      </c>
      <c r="Y33" s="34">
        <v>25</v>
      </c>
      <c r="Z33" s="34">
        <v>20</v>
      </c>
      <c r="AA33" s="34">
        <v>20</v>
      </c>
      <c r="AB33" s="34">
        <v>13.9</v>
      </c>
      <c r="AC33" s="34">
        <v>33</v>
      </c>
      <c r="AD33" s="34">
        <v>18</v>
      </c>
      <c r="AE33" s="34">
        <v>39</v>
      </c>
      <c r="AF33" s="34" t="s">
        <v>16</v>
      </c>
      <c r="AG33" s="34" t="s">
        <v>16</v>
      </c>
      <c r="AH33" s="33">
        <f t="shared" si="3"/>
        <v>80</v>
      </c>
      <c r="AI33" s="34">
        <v>20</v>
      </c>
      <c r="AJ33" s="34">
        <v>40</v>
      </c>
      <c r="AK33" s="33">
        <f t="shared" si="4"/>
        <v>100</v>
      </c>
      <c r="AL33" s="35">
        <f t="shared" si="5"/>
        <v>11.5</v>
      </c>
      <c r="AM33" s="13" t="str">
        <f t="shared" si="6"/>
        <v>Победа</v>
      </c>
      <c r="AN33" s="13" t="str">
        <f t="shared" si="7"/>
        <v> ул. К.Маркса, 47А</v>
      </c>
      <c r="AO33" s="18">
        <f t="shared" si="8"/>
        <v>19.545384615384616</v>
      </c>
    </row>
    <row r="34" spans="1:41" s="14" customFormat="1" ht="15">
      <c r="A34" s="21">
        <v>29</v>
      </c>
      <c r="B34" s="22" t="s">
        <v>42</v>
      </c>
      <c r="C34" s="34">
        <v>12.89</v>
      </c>
      <c r="D34" s="34">
        <v>26.59</v>
      </c>
      <c r="E34" s="34">
        <v>22.5</v>
      </c>
      <c r="F34" s="34">
        <v>22.5</v>
      </c>
      <c r="G34" s="34">
        <v>13.9</v>
      </c>
      <c r="H34" s="34">
        <v>24.9</v>
      </c>
      <c r="I34" s="33">
        <f t="shared" si="0"/>
        <v>100</v>
      </c>
      <c r="J34" s="40"/>
      <c r="K34" s="41"/>
      <c r="L34" s="34">
        <v>27.9</v>
      </c>
      <c r="M34" s="34">
        <v>39</v>
      </c>
      <c r="N34" s="34">
        <v>25.9</v>
      </c>
      <c r="O34" s="34">
        <v>25.9</v>
      </c>
      <c r="P34" s="33">
        <f t="shared" si="1"/>
        <v>100</v>
      </c>
      <c r="Q34" s="34">
        <v>17</v>
      </c>
      <c r="R34" s="34">
        <v>17</v>
      </c>
      <c r="S34" s="34">
        <v>18</v>
      </c>
      <c r="T34" s="34">
        <v>30</v>
      </c>
      <c r="U34" s="34">
        <v>19.5</v>
      </c>
      <c r="V34" s="34">
        <v>38</v>
      </c>
      <c r="W34" s="33">
        <f t="shared" si="2"/>
        <v>100</v>
      </c>
      <c r="X34" s="34">
        <v>25</v>
      </c>
      <c r="Y34" s="34">
        <v>25</v>
      </c>
      <c r="Z34" s="34">
        <v>26</v>
      </c>
      <c r="AA34" s="34">
        <v>26</v>
      </c>
      <c r="AB34" s="34">
        <v>19.2</v>
      </c>
      <c r="AC34" s="34">
        <v>19.2</v>
      </c>
      <c r="AD34" s="34">
        <v>33</v>
      </c>
      <c r="AE34" s="34">
        <v>33</v>
      </c>
      <c r="AF34" s="34" t="s">
        <v>16</v>
      </c>
      <c r="AG34" s="34" t="s">
        <v>16</v>
      </c>
      <c r="AH34" s="33">
        <f t="shared" si="3"/>
        <v>80</v>
      </c>
      <c r="AI34" s="34">
        <v>20</v>
      </c>
      <c r="AJ34" s="34">
        <v>30</v>
      </c>
      <c r="AK34" s="33">
        <f t="shared" si="4"/>
        <v>100</v>
      </c>
      <c r="AL34" s="35">
        <f t="shared" si="5"/>
        <v>12.89</v>
      </c>
      <c r="AM34" s="13" t="str">
        <f t="shared" si="6"/>
        <v>ТК "Лента"</v>
      </c>
      <c r="AN34" s="13" t="str">
        <f t="shared" si="7"/>
        <v> пр. Тракторостроителей,76</v>
      </c>
      <c r="AO34" s="18">
        <f t="shared" si="8"/>
        <v>21.599230769230765</v>
      </c>
    </row>
    <row r="35" spans="1:41" s="14" customFormat="1" ht="15">
      <c r="A35" s="21">
        <v>30</v>
      </c>
      <c r="B35" s="22" t="s">
        <v>43</v>
      </c>
      <c r="C35" s="34">
        <v>32.89</v>
      </c>
      <c r="D35" s="34">
        <v>44.89</v>
      </c>
      <c r="E35" s="34">
        <v>22</v>
      </c>
      <c r="F35" s="34">
        <v>20.9</v>
      </c>
      <c r="G35" s="34">
        <v>14.9</v>
      </c>
      <c r="H35" s="34">
        <v>44.9</v>
      </c>
      <c r="I35" s="33">
        <f t="shared" si="0"/>
        <v>100</v>
      </c>
      <c r="J35" s="40"/>
      <c r="K35" s="41"/>
      <c r="L35" s="34">
        <v>16.8</v>
      </c>
      <c r="M35" s="34" t="s">
        <v>105</v>
      </c>
      <c r="N35" s="34">
        <v>29.9</v>
      </c>
      <c r="O35" s="34">
        <v>29.9</v>
      </c>
      <c r="P35" s="33">
        <f t="shared" si="1"/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17.5</v>
      </c>
      <c r="V35" s="34">
        <v>17</v>
      </c>
      <c r="W35" s="33">
        <f t="shared" si="2"/>
        <v>100</v>
      </c>
      <c r="X35" s="34">
        <v>19</v>
      </c>
      <c r="Y35" s="34">
        <v>19</v>
      </c>
      <c r="Z35" s="34">
        <v>40</v>
      </c>
      <c r="AA35" s="34">
        <v>40</v>
      </c>
      <c r="AB35" s="34">
        <v>21.2</v>
      </c>
      <c r="AC35" s="34">
        <v>21.2</v>
      </c>
      <c r="AD35" s="34">
        <v>35</v>
      </c>
      <c r="AE35" s="34">
        <v>35</v>
      </c>
      <c r="AF35" s="34" t="s">
        <v>16</v>
      </c>
      <c r="AG35" s="34" t="s">
        <v>16</v>
      </c>
      <c r="AH35" s="33">
        <f t="shared" si="3"/>
        <v>80</v>
      </c>
      <c r="AI35" s="34">
        <v>27</v>
      </c>
      <c r="AJ35" s="34">
        <v>48</v>
      </c>
      <c r="AK35" s="33">
        <f t="shared" si="4"/>
        <v>100</v>
      </c>
      <c r="AL35" s="35">
        <f t="shared" si="5"/>
        <v>10</v>
      </c>
      <c r="AM35" s="13" t="str">
        <f t="shared" si="6"/>
        <v>Тутлах</v>
      </c>
      <c r="AN35" s="13" t="str">
        <f t="shared" si="7"/>
        <v> ул. Энтузиастов, 40</v>
      </c>
      <c r="AO35" s="18">
        <f t="shared" si="8"/>
        <v>23.476153846153846</v>
      </c>
    </row>
    <row r="36" spans="1:41" s="14" customFormat="1" ht="15">
      <c r="A36" s="21">
        <v>31</v>
      </c>
      <c r="B36" s="22" t="s">
        <v>44</v>
      </c>
      <c r="C36" s="34">
        <v>34.99</v>
      </c>
      <c r="D36" s="34">
        <v>51.19</v>
      </c>
      <c r="E36" s="34">
        <v>46.9</v>
      </c>
      <c r="F36" s="34">
        <v>46.9</v>
      </c>
      <c r="G36" s="34">
        <v>13.5</v>
      </c>
      <c r="H36" s="34">
        <v>24.9</v>
      </c>
      <c r="I36" s="33">
        <f t="shared" si="0"/>
        <v>100</v>
      </c>
      <c r="J36" s="40"/>
      <c r="K36" s="41"/>
      <c r="L36" s="34">
        <v>10.5</v>
      </c>
      <c r="M36" s="34">
        <v>12.5</v>
      </c>
      <c r="N36" s="34">
        <v>39.9</v>
      </c>
      <c r="O36" s="34">
        <v>39.9</v>
      </c>
      <c r="P36" s="33">
        <f t="shared" si="1"/>
        <v>100</v>
      </c>
      <c r="Q36" s="34">
        <v>35</v>
      </c>
      <c r="R36" s="34">
        <v>35</v>
      </c>
      <c r="S36" s="34">
        <v>20</v>
      </c>
      <c r="T36" s="34">
        <v>40</v>
      </c>
      <c r="U36" s="34">
        <v>25</v>
      </c>
      <c r="V36" s="34">
        <v>55</v>
      </c>
      <c r="W36" s="33">
        <f t="shared" si="2"/>
        <v>100</v>
      </c>
      <c r="X36" s="34">
        <v>40</v>
      </c>
      <c r="Y36" s="34">
        <v>40</v>
      </c>
      <c r="Z36" s="34" t="s">
        <v>16</v>
      </c>
      <c r="AA36" s="34" t="s">
        <v>16</v>
      </c>
      <c r="AB36" s="34">
        <v>45</v>
      </c>
      <c r="AC36" s="34">
        <v>45</v>
      </c>
      <c r="AD36" s="34">
        <v>53</v>
      </c>
      <c r="AE36" s="34">
        <v>53</v>
      </c>
      <c r="AF36" s="34" t="s">
        <v>16</v>
      </c>
      <c r="AG36" s="34" t="s">
        <v>16</v>
      </c>
      <c r="AH36" s="33">
        <f t="shared" si="3"/>
        <v>60</v>
      </c>
      <c r="AI36" s="34">
        <v>30</v>
      </c>
      <c r="AJ36" s="34">
        <v>50</v>
      </c>
      <c r="AK36" s="33">
        <f t="shared" si="4"/>
        <v>100</v>
      </c>
      <c r="AL36" s="35">
        <f t="shared" si="5"/>
        <v>10.5</v>
      </c>
      <c r="AM36" s="13" t="str">
        <f t="shared" si="6"/>
        <v>Смак</v>
      </c>
      <c r="AN36" s="13" t="str">
        <f t="shared" si="7"/>
        <v> пр. 9-ой Пятилетки, 5</v>
      </c>
      <c r="AO36" s="18">
        <f t="shared" si="8"/>
        <v>32.81583333333333</v>
      </c>
    </row>
    <row r="37" spans="1:41" s="14" customFormat="1" ht="15">
      <c r="A37" s="21">
        <v>32</v>
      </c>
      <c r="B37" s="22" t="s">
        <v>45</v>
      </c>
      <c r="C37" s="34">
        <v>69.89</v>
      </c>
      <c r="D37" s="34">
        <v>94.98</v>
      </c>
      <c r="E37" s="34">
        <v>90.9</v>
      </c>
      <c r="F37" s="34">
        <v>90.9</v>
      </c>
      <c r="G37" s="34">
        <v>99.9</v>
      </c>
      <c r="H37" s="34">
        <v>105</v>
      </c>
      <c r="I37" s="33">
        <f t="shared" si="0"/>
        <v>100</v>
      </c>
      <c r="J37" s="40"/>
      <c r="K37" s="41"/>
      <c r="L37" s="34">
        <v>74.9</v>
      </c>
      <c r="M37" s="34">
        <v>109.9</v>
      </c>
      <c r="N37" s="34">
        <v>24</v>
      </c>
      <c r="O37" s="34">
        <v>24</v>
      </c>
      <c r="P37" s="33">
        <f t="shared" si="1"/>
        <v>100</v>
      </c>
      <c r="Q37" s="34">
        <v>69</v>
      </c>
      <c r="R37" s="34">
        <v>81</v>
      </c>
      <c r="S37" s="34">
        <v>85</v>
      </c>
      <c r="T37" s="34">
        <v>85</v>
      </c>
      <c r="U37" s="34">
        <v>68</v>
      </c>
      <c r="V37" s="34">
        <v>98</v>
      </c>
      <c r="W37" s="33">
        <f t="shared" si="2"/>
        <v>100</v>
      </c>
      <c r="X37" s="34">
        <v>120</v>
      </c>
      <c r="Y37" s="34">
        <v>120</v>
      </c>
      <c r="Z37" s="34">
        <v>52</v>
      </c>
      <c r="AA37" s="34">
        <v>52</v>
      </c>
      <c r="AB37" s="34">
        <v>108.8</v>
      </c>
      <c r="AC37" s="34">
        <v>108.8</v>
      </c>
      <c r="AD37" s="34">
        <v>42</v>
      </c>
      <c r="AE37" s="34">
        <v>42</v>
      </c>
      <c r="AF37" s="34" t="s">
        <v>16</v>
      </c>
      <c r="AG37" s="34" t="s">
        <v>16</v>
      </c>
      <c r="AH37" s="33">
        <f t="shared" si="3"/>
        <v>80</v>
      </c>
      <c r="AI37" s="34">
        <v>20</v>
      </c>
      <c r="AJ37" s="34">
        <v>65</v>
      </c>
      <c r="AK37" s="33">
        <f t="shared" si="4"/>
        <v>100</v>
      </c>
      <c r="AL37" s="35">
        <f t="shared" si="5"/>
        <v>20</v>
      </c>
      <c r="AM37" s="13" t="str">
        <f t="shared" si="6"/>
        <v>ЗАО "ТК "Центральный"</v>
      </c>
      <c r="AN37" s="13" t="str">
        <f t="shared" si="7"/>
        <v> ул. Гагарина д.1</v>
      </c>
      <c r="AO37" s="18">
        <f t="shared" si="8"/>
        <v>71.10692307692307</v>
      </c>
    </row>
    <row r="38" spans="1:41" s="14" customFormat="1" ht="15">
      <c r="A38" s="21">
        <v>33</v>
      </c>
      <c r="B38" s="22" t="s">
        <v>46</v>
      </c>
      <c r="C38" s="34">
        <v>84.99</v>
      </c>
      <c r="D38" s="34">
        <v>299.99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40"/>
      <c r="K38" s="41"/>
      <c r="L38" s="34">
        <v>115</v>
      </c>
      <c r="M38" s="34">
        <v>145.9</v>
      </c>
      <c r="N38" s="34">
        <v>75.9</v>
      </c>
      <c r="O38" s="34">
        <v>75.9</v>
      </c>
      <c r="P38" s="33">
        <f t="shared" si="1"/>
        <v>100</v>
      </c>
      <c r="Q38" s="34">
        <v>110</v>
      </c>
      <c r="R38" s="34">
        <v>115</v>
      </c>
      <c r="S38" s="34">
        <v>135</v>
      </c>
      <c r="T38" s="34">
        <v>135</v>
      </c>
      <c r="U38" s="32">
        <v>86</v>
      </c>
      <c r="V38" s="32">
        <v>90</v>
      </c>
      <c r="W38" s="33">
        <f t="shared" si="2"/>
        <v>100</v>
      </c>
      <c r="X38" s="34">
        <v>210</v>
      </c>
      <c r="Y38" s="34">
        <v>210</v>
      </c>
      <c r="Z38" s="34">
        <v>130</v>
      </c>
      <c r="AA38" s="34">
        <v>145</v>
      </c>
      <c r="AB38" s="34">
        <v>181</v>
      </c>
      <c r="AC38" s="34">
        <v>181</v>
      </c>
      <c r="AD38" s="34">
        <v>75</v>
      </c>
      <c r="AE38" s="34">
        <v>83</v>
      </c>
      <c r="AF38" s="34" t="s">
        <v>16</v>
      </c>
      <c r="AG38" s="34" t="s">
        <v>16</v>
      </c>
      <c r="AH38" s="33">
        <f t="shared" si="3"/>
        <v>80</v>
      </c>
      <c r="AI38" s="34">
        <v>25</v>
      </c>
      <c r="AJ38" s="34">
        <v>190</v>
      </c>
      <c r="AK38" s="33">
        <f t="shared" si="4"/>
        <v>100</v>
      </c>
      <c r="AL38" s="35">
        <f t="shared" si="5"/>
        <v>25</v>
      </c>
      <c r="AM38" s="13" t="str">
        <f t="shared" si="6"/>
        <v>ЗАО "ТК "Центральный"</v>
      </c>
      <c r="AN38" s="13" t="str">
        <f t="shared" si="7"/>
        <v> ул. Гагарина д.1</v>
      </c>
      <c r="AO38" s="18">
        <f t="shared" si="8"/>
        <v>112.59153846153848</v>
      </c>
    </row>
    <row r="39" spans="1:41" s="14" customFormat="1" ht="15">
      <c r="A39" s="21">
        <v>34</v>
      </c>
      <c r="B39" s="22" t="s">
        <v>47</v>
      </c>
      <c r="C39" s="34">
        <v>229.99</v>
      </c>
      <c r="D39" s="34">
        <v>269.99</v>
      </c>
      <c r="E39" s="34">
        <v>216.9</v>
      </c>
      <c r="F39" s="34">
        <v>216.9</v>
      </c>
      <c r="G39" s="34">
        <v>174</v>
      </c>
      <c r="H39" s="34">
        <v>209</v>
      </c>
      <c r="I39" s="33">
        <f t="shared" si="0"/>
        <v>100</v>
      </c>
      <c r="J39" s="40"/>
      <c r="K39" s="41"/>
      <c r="L39" s="34">
        <v>155.9</v>
      </c>
      <c r="M39" s="34">
        <v>259.9</v>
      </c>
      <c r="N39" s="34" t="s">
        <v>16</v>
      </c>
      <c r="O39" s="34" t="s">
        <v>16</v>
      </c>
      <c r="P39" s="33">
        <f t="shared" si="1"/>
        <v>66.66666666666667</v>
      </c>
      <c r="Q39" s="34">
        <v>198</v>
      </c>
      <c r="R39" s="34">
        <v>198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2"/>
        <v>33.333333333333336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>
        <v>299.19</v>
      </c>
      <c r="AC39" s="34">
        <v>324</v>
      </c>
      <c r="AD39" s="34">
        <v>180</v>
      </c>
      <c r="AE39" s="34">
        <v>180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34">
        <v>65</v>
      </c>
      <c r="AJ39" s="34">
        <v>188</v>
      </c>
      <c r="AK39" s="33">
        <f t="shared" si="4"/>
        <v>100</v>
      </c>
      <c r="AL39" s="35">
        <f t="shared" si="5"/>
        <v>65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 t="shared" si="8"/>
        <v>189.87250000000003</v>
      </c>
    </row>
    <row r="40" spans="1:41" s="14" customFormat="1" ht="15.75" customHeight="1">
      <c r="A40" s="21">
        <v>35</v>
      </c>
      <c r="B40" s="22" t="s">
        <v>48</v>
      </c>
      <c r="C40" s="34">
        <v>64.99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40"/>
      <c r="K40" s="41"/>
      <c r="L40" s="34">
        <v>69.9</v>
      </c>
      <c r="M40" s="34">
        <v>109</v>
      </c>
      <c r="N40" s="34">
        <v>89.9</v>
      </c>
      <c r="O40" s="34">
        <v>89.9</v>
      </c>
      <c r="P40" s="33">
        <f t="shared" si="1"/>
        <v>100</v>
      </c>
      <c r="Q40" s="34">
        <v>88</v>
      </c>
      <c r="R40" s="34">
        <v>112</v>
      </c>
      <c r="S40" s="34">
        <v>94</v>
      </c>
      <c r="T40" s="34">
        <v>116</v>
      </c>
      <c r="U40" s="34">
        <v>54</v>
      </c>
      <c r="V40" s="34">
        <v>88</v>
      </c>
      <c r="W40" s="33">
        <f t="shared" si="2"/>
        <v>100</v>
      </c>
      <c r="X40" s="34">
        <v>120</v>
      </c>
      <c r="Y40" s="34">
        <v>120</v>
      </c>
      <c r="Z40" s="34">
        <v>86</v>
      </c>
      <c r="AA40" s="34">
        <v>86</v>
      </c>
      <c r="AB40" s="34">
        <v>83</v>
      </c>
      <c r="AC40" s="34">
        <v>140.3</v>
      </c>
      <c r="AD40" s="34">
        <v>113</v>
      </c>
      <c r="AE40" s="34">
        <v>113</v>
      </c>
      <c r="AF40" s="34" t="s">
        <v>16</v>
      </c>
      <c r="AG40" s="34" t="s">
        <v>16</v>
      </c>
      <c r="AH40" s="33">
        <f t="shared" si="3"/>
        <v>80</v>
      </c>
      <c r="AI40" s="34">
        <v>65</v>
      </c>
      <c r="AJ40" s="34">
        <v>90</v>
      </c>
      <c r="AK40" s="33">
        <f t="shared" si="4"/>
        <v>100</v>
      </c>
      <c r="AL40" s="35">
        <f t="shared" si="5"/>
        <v>54</v>
      </c>
      <c r="AM40" s="13" t="str">
        <f t="shared" si="6"/>
        <v>Арко</v>
      </c>
      <c r="AN40" s="13" t="str">
        <f t="shared" si="7"/>
        <v> ул. М. Залка,10 корп.2</v>
      </c>
      <c r="AO40" s="18">
        <f t="shared" si="8"/>
        <v>82.7376923076923</v>
      </c>
    </row>
    <row r="41" spans="1:41" s="14" customFormat="1" ht="15" customHeight="1">
      <c r="A41" s="21">
        <v>36</v>
      </c>
      <c r="B41" s="22" t="s">
        <v>49</v>
      </c>
      <c r="C41" s="34">
        <v>48.99</v>
      </c>
      <c r="D41" s="34">
        <v>48.99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40"/>
      <c r="K41" s="41"/>
      <c r="L41" s="34">
        <v>54.9</v>
      </c>
      <c r="M41" s="34">
        <v>65.9</v>
      </c>
      <c r="N41" s="34">
        <v>55.9</v>
      </c>
      <c r="O41" s="34">
        <v>55.9</v>
      </c>
      <c r="P41" s="33">
        <f t="shared" si="1"/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74</v>
      </c>
      <c r="V41" s="34">
        <v>78</v>
      </c>
      <c r="W41" s="33">
        <f t="shared" si="2"/>
        <v>100</v>
      </c>
      <c r="X41" s="34">
        <v>57</v>
      </c>
      <c r="Y41" s="34">
        <v>57</v>
      </c>
      <c r="Z41" s="34" t="s">
        <v>103</v>
      </c>
      <c r="AA41" s="34" t="s">
        <v>16</v>
      </c>
      <c r="AB41" s="34">
        <v>72.5</v>
      </c>
      <c r="AC41" s="34">
        <v>72.5</v>
      </c>
      <c r="AD41" s="34">
        <v>80</v>
      </c>
      <c r="AE41" s="34">
        <v>80</v>
      </c>
      <c r="AF41" s="34" t="s">
        <v>16</v>
      </c>
      <c r="AG41" s="34" t="s">
        <v>16</v>
      </c>
      <c r="AH41" s="33">
        <f t="shared" si="3"/>
        <v>80</v>
      </c>
      <c r="AI41" s="34">
        <v>48</v>
      </c>
      <c r="AJ41" s="34">
        <v>68</v>
      </c>
      <c r="AK41" s="33">
        <f t="shared" si="4"/>
        <v>100</v>
      </c>
      <c r="AL41" s="35">
        <f t="shared" si="5"/>
        <v>48</v>
      </c>
      <c r="AM41" s="13" t="str">
        <f t="shared" si="6"/>
        <v>ЗАО "ТК "Центральный"</v>
      </c>
      <c r="AN41" s="13" t="str">
        <f t="shared" si="7"/>
        <v> ул. Гагарина д.1</v>
      </c>
      <c r="AO41" s="18">
        <f t="shared" si="8"/>
        <v>64.59083333333332</v>
      </c>
    </row>
    <row r="42" spans="1:41" s="14" customFormat="1" ht="15.75" customHeight="1">
      <c r="A42" s="21">
        <v>37</v>
      </c>
      <c r="B42" s="22" t="s">
        <v>50</v>
      </c>
      <c r="C42" s="34">
        <v>109.99</v>
      </c>
      <c r="D42" s="34">
        <v>229.99</v>
      </c>
      <c r="E42" s="34" t="s">
        <v>16</v>
      </c>
      <c r="F42" s="34" t="s">
        <v>16</v>
      </c>
      <c r="G42" s="34">
        <v>128</v>
      </c>
      <c r="H42" s="34">
        <v>128</v>
      </c>
      <c r="I42" s="33">
        <f t="shared" si="0"/>
        <v>66.66666666666667</v>
      </c>
      <c r="J42" s="40"/>
      <c r="K42" s="41"/>
      <c r="L42" s="34">
        <v>159.9</v>
      </c>
      <c r="M42" s="34">
        <v>229.9</v>
      </c>
      <c r="N42" s="34" t="s">
        <v>16</v>
      </c>
      <c r="O42" s="34" t="s">
        <v>16</v>
      </c>
      <c r="P42" s="33">
        <f t="shared" si="1"/>
        <v>66.66666666666667</v>
      </c>
      <c r="Q42" s="34" t="s">
        <v>16</v>
      </c>
      <c r="R42" s="34" t="s">
        <v>16</v>
      </c>
      <c r="S42" s="34" t="s">
        <v>16</v>
      </c>
      <c r="T42" s="34" t="s">
        <v>16</v>
      </c>
      <c r="U42" s="34">
        <v>114</v>
      </c>
      <c r="V42" s="34">
        <v>110</v>
      </c>
      <c r="W42" s="33">
        <f t="shared" si="2"/>
        <v>33.333333333333336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223.1</v>
      </c>
      <c r="AC42" s="34">
        <v>223.1</v>
      </c>
      <c r="AD42" s="34">
        <v>165</v>
      </c>
      <c r="AE42" s="34">
        <v>165</v>
      </c>
      <c r="AF42" s="34" t="s">
        <v>16</v>
      </c>
      <c r="AG42" s="34" t="s">
        <v>16</v>
      </c>
      <c r="AH42" s="33">
        <f t="shared" si="3"/>
        <v>40</v>
      </c>
      <c r="AI42" s="34">
        <v>95</v>
      </c>
      <c r="AJ42" s="34">
        <v>150</v>
      </c>
      <c r="AK42" s="33">
        <f t="shared" si="4"/>
        <v>100</v>
      </c>
      <c r="AL42" s="35">
        <f t="shared" si="5"/>
        <v>95</v>
      </c>
      <c r="AM42" s="13" t="str">
        <f t="shared" si="6"/>
        <v>ЗАО "ТК "Центральный"</v>
      </c>
      <c r="AN42" s="13" t="str">
        <f t="shared" si="7"/>
        <v> ул. Гагарина д.1</v>
      </c>
      <c r="AO42" s="18">
        <f t="shared" si="8"/>
        <v>142.14142857142858</v>
      </c>
    </row>
    <row r="43" spans="1:41" s="14" customFormat="1" ht="15">
      <c r="A43" s="21">
        <v>38</v>
      </c>
      <c r="B43" s="22" t="s">
        <v>51</v>
      </c>
      <c r="C43" s="34">
        <v>49.99</v>
      </c>
      <c r="D43" s="34">
        <v>69.99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40"/>
      <c r="K43" s="41"/>
      <c r="L43" s="34">
        <v>52.9</v>
      </c>
      <c r="M43" s="34">
        <v>52.9</v>
      </c>
      <c r="N43" s="34">
        <v>49.9</v>
      </c>
      <c r="O43" s="34">
        <v>49.9</v>
      </c>
      <c r="P43" s="33">
        <f t="shared" si="1"/>
        <v>100</v>
      </c>
      <c r="Q43" s="34">
        <v>69</v>
      </c>
      <c r="R43" s="34">
        <v>69</v>
      </c>
      <c r="S43" s="34">
        <v>86</v>
      </c>
      <c r="T43" s="34">
        <v>86</v>
      </c>
      <c r="U43" s="34">
        <v>93</v>
      </c>
      <c r="V43" s="34">
        <v>98</v>
      </c>
      <c r="W43" s="33">
        <f t="shared" si="2"/>
        <v>100</v>
      </c>
      <c r="X43" s="34">
        <v>50</v>
      </c>
      <c r="Y43" s="34">
        <v>71</v>
      </c>
      <c r="Z43" s="34">
        <v>60</v>
      </c>
      <c r="AA43" s="34">
        <v>60</v>
      </c>
      <c r="AB43" s="34">
        <v>76</v>
      </c>
      <c r="AC43" s="34">
        <v>76</v>
      </c>
      <c r="AD43" s="34">
        <v>83</v>
      </c>
      <c r="AE43" s="34">
        <v>83</v>
      </c>
      <c r="AF43" s="34" t="s">
        <v>16</v>
      </c>
      <c r="AG43" s="34" t="s">
        <v>16</v>
      </c>
      <c r="AH43" s="33">
        <f t="shared" si="3"/>
        <v>80</v>
      </c>
      <c r="AI43" s="34">
        <v>50</v>
      </c>
      <c r="AJ43" s="34">
        <v>80</v>
      </c>
      <c r="AK43" s="33">
        <f t="shared" si="4"/>
        <v>100</v>
      </c>
      <c r="AL43" s="35">
        <f t="shared" si="5"/>
        <v>49.9</v>
      </c>
      <c r="AM43" s="13" t="str">
        <f t="shared" si="6"/>
        <v>Победа</v>
      </c>
      <c r="AN43" s="13" t="str">
        <f t="shared" si="7"/>
        <v> ул. К.Маркса, 47А</v>
      </c>
      <c r="AO43" s="18">
        <f t="shared" si="8"/>
        <v>65.7376923076923</v>
      </c>
    </row>
    <row r="44" spans="1:41" s="14" customFormat="1" ht="15.75" customHeight="1">
      <c r="A44" s="21">
        <v>39</v>
      </c>
      <c r="B44" s="22" t="s">
        <v>52</v>
      </c>
      <c r="C44" s="34">
        <v>105.99</v>
      </c>
      <c r="D44" s="34">
        <v>105.99</v>
      </c>
      <c r="E44" s="34">
        <v>109.9</v>
      </c>
      <c r="F44" s="34">
        <v>109.9</v>
      </c>
      <c r="G44" s="34">
        <v>82</v>
      </c>
      <c r="H44" s="34">
        <v>82</v>
      </c>
      <c r="I44" s="33">
        <f t="shared" si="0"/>
        <v>100</v>
      </c>
      <c r="J44" s="40"/>
      <c r="K44" s="41"/>
      <c r="L44" s="34">
        <v>69.9</v>
      </c>
      <c r="M44" s="34">
        <v>89.9</v>
      </c>
      <c r="N44" s="34" t="s">
        <v>16</v>
      </c>
      <c r="O44" s="34" t="s">
        <v>16</v>
      </c>
      <c r="P44" s="33">
        <f t="shared" si="1"/>
        <v>66.66666666666667</v>
      </c>
      <c r="Q44" s="34">
        <v>116</v>
      </c>
      <c r="R44" s="34">
        <v>116</v>
      </c>
      <c r="S44" s="34">
        <v>110</v>
      </c>
      <c r="T44" s="34">
        <v>110</v>
      </c>
      <c r="U44" s="34">
        <v>80</v>
      </c>
      <c r="V44" s="34">
        <v>82</v>
      </c>
      <c r="W44" s="33">
        <f t="shared" si="2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>
        <v>89.3</v>
      </c>
      <c r="AC44" s="34">
        <v>89.3</v>
      </c>
      <c r="AD44" s="34">
        <v>139</v>
      </c>
      <c r="AE44" s="34">
        <v>139</v>
      </c>
      <c r="AF44" s="34" t="s">
        <v>16</v>
      </c>
      <c r="AG44" s="34" t="s">
        <v>16</v>
      </c>
      <c r="AH44" s="33">
        <f t="shared" si="3"/>
        <v>40</v>
      </c>
      <c r="AI44" s="34">
        <v>40</v>
      </c>
      <c r="AJ44" s="34">
        <v>85</v>
      </c>
      <c r="AK44" s="33">
        <f t="shared" si="4"/>
        <v>100</v>
      </c>
      <c r="AL44" s="35">
        <f t="shared" si="5"/>
        <v>40</v>
      </c>
      <c r="AM44" s="13" t="e">
        <f t="shared" si="6"/>
        <v>#VALUE!</v>
      </c>
      <c r="AN44" s="13" t="e">
        <f t="shared" si="7"/>
        <v>#VALUE!</v>
      </c>
      <c r="AO44" s="18">
        <f t="shared" si="8"/>
        <v>94.20899999999999</v>
      </c>
    </row>
    <row r="45" spans="1:41" s="14" customFormat="1" ht="15.75" thickBot="1">
      <c r="A45" s="21">
        <v>40</v>
      </c>
      <c r="B45" s="23" t="s">
        <v>53</v>
      </c>
      <c r="C45" s="34">
        <v>39.89</v>
      </c>
      <c r="D45" s="34">
        <v>76.99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42"/>
      <c r="K45" s="43"/>
      <c r="L45" s="34">
        <v>38.5</v>
      </c>
      <c r="M45" s="34">
        <v>48</v>
      </c>
      <c r="N45" s="34" t="s">
        <v>16</v>
      </c>
      <c r="O45" s="34" t="s">
        <v>16</v>
      </c>
      <c r="P45" s="33">
        <f t="shared" si="1"/>
        <v>66.66666666666667</v>
      </c>
      <c r="Q45" s="34">
        <v>50</v>
      </c>
      <c r="R45" s="34">
        <v>59</v>
      </c>
      <c r="S45" s="34">
        <v>50</v>
      </c>
      <c r="T45" s="34">
        <v>56</v>
      </c>
      <c r="U45" s="34">
        <v>48</v>
      </c>
      <c r="V45" s="34">
        <v>47</v>
      </c>
      <c r="W45" s="33">
        <f t="shared" si="2"/>
        <v>100</v>
      </c>
      <c r="X45" s="34">
        <v>44</v>
      </c>
      <c r="Y45" s="34">
        <v>50</v>
      </c>
      <c r="Z45" s="34">
        <v>50</v>
      </c>
      <c r="AA45" s="34">
        <v>50</v>
      </c>
      <c r="AB45" s="34">
        <v>43.9</v>
      </c>
      <c r="AC45" s="34">
        <v>51.9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3"/>
        <v>80</v>
      </c>
      <c r="AI45" s="34">
        <v>40</v>
      </c>
      <c r="AJ45" s="34">
        <v>50</v>
      </c>
      <c r="AK45" s="33">
        <f t="shared" si="4"/>
        <v>100</v>
      </c>
      <c r="AL45" s="35">
        <f t="shared" si="5"/>
        <v>37.3</v>
      </c>
      <c r="AM45" s="13" t="str">
        <f t="shared" si="6"/>
        <v>Пятерочка</v>
      </c>
      <c r="AN45" s="13" t="str">
        <f t="shared" si="7"/>
        <v> ул. 139 Стрелковой дивизии, 2</v>
      </c>
      <c r="AO45" s="18">
        <f t="shared" si="8"/>
        <v>44.54083333333333</v>
      </c>
    </row>
    <row r="46" spans="1:37" ht="14.2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6"/>
      <c r="T46" s="36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4.2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6"/>
      <c r="T47" s="3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L3:AN4"/>
    <mergeCell ref="Z4:AA4"/>
    <mergeCell ref="X3:AH3"/>
    <mergeCell ref="Q3:W3"/>
    <mergeCell ref="X4:Y4"/>
    <mergeCell ref="P4:P5"/>
    <mergeCell ref="J6:K45"/>
    <mergeCell ref="L1:V1"/>
    <mergeCell ref="W4:W5"/>
    <mergeCell ref="AB4:AC4"/>
    <mergeCell ref="Q4:R4"/>
    <mergeCell ref="E4:F4"/>
    <mergeCell ref="U4:V4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2018-06-22T13:06:29Z</dcterms:modified>
  <cp:category/>
  <cp:version/>
  <cp:contentType/>
  <cp:contentStatus/>
</cp:coreProperties>
</file>