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иложение 1" sheetId="1" r:id="rId1"/>
    <sheet name="Приложение 2" sheetId="2" r:id="rId2"/>
    <sheet name="Лист3" sheetId="3" r:id="rId3"/>
  </sheets>
  <definedNames>
    <definedName name="_xlnm.Print_Titles" localSheetId="1">'Приложение 2'!$3:$5</definedName>
    <definedName name="_xlnm.Print_Area" localSheetId="1">'Приложение 2'!$A$1:$X$201</definedName>
  </definedNames>
  <calcPr fullCalcOnLoad="1"/>
</workbook>
</file>

<file path=xl/sharedStrings.xml><?xml version="1.0" encoding="utf-8"?>
<sst xmlns="http://schemas.openxmlformats.org/spreadsheetml/2006/main" count="526" uniqueCount="277">
  <si>
    <t>Оптимизация питания детей дошкольного и школьного возраста:
внедрение новых форм организации питания школьников, обеспечение круглогодичной С-витаминизации питания, обеспечение йодопрфилактики питания детей, обеспечение возможности льготного горячего питания для школьников всех классов</t>
  </si>
  <si>
    <t>Улучшение социального обслуживания граждан пожилого возраста и инвалидов, в т.ч.:</t>
  </si>
  <si>
    <t>Реализация комплексной программы «Развитие отрасли «Культура» города Чебоксары 
на 2009-2012 годы, , в т.ч.:</t>
  </si>
  <si>
    <t>Инвест. проекты промышленнных предприятий города Чебоксары, в т.ч.:</t>
  </si>
  <si>
    <t>МУП Чебоксарское троллейбусное управление</t>
  </si>
  <si>
    <t>Программа "Развитие общественного пассажирского транспорта города Чебоксары на 2012-2020 годы"</t>
  </si>
  <si>
    <t>Цели и задачи муниципального образования</t>
  </si>
  <si>
    <t>Объем финансирования на 2012 г.</t>
  </si>
  <si>
    <t>в том числе:</t>
  </si>
  <si>
    <t>план на 2012г.</t>
  </si>
  <si>
    <t>факт за полугодие 2012г.</t>
  </si>
  <si>
    <t>% от плана</t>
  </si>
  <si>
    <t>федеральный бюджет</t>
  </si>
  <si>
    <t>республиканский бюджет ЧР</t>
  </si>
  <si>
    <t xml:space="preserve"> бюджет г.Чебоксары</t>
  </si>
  <si>
    <t>собственные средства предприятия</t>
  </si>
  <si>
    <t>кредиты коммерческих банков</t>
  </si>
  <si>
    <t xml:space="preserve">другие источники </t>
  </si>
  <si>
    <t>Цель. Повышение уровня и качества жизни населения</t>
  </si>
  <si>
    <t>Задача. Повышение материального уровня жизни населения</t>
  </si>
  <si>
    <t>Задача. Повышение уровня здоровья и безопасности условий жизни населения</t>
  </si>
  <si>
    <t>Задача. Повышение уровня удовлетворения социальных и духовных потребностей населения и их развитие</t>
  </si>
  <si>
    <t>Задача. Обеспечение продуктивной занятости населения и достойных условий труда</t>
  </si>
  <si>
    <t>Задача. Повышение уровня удовлетворения потребностей в образовании</t>
  </si>
  <si>
    <t>Цель. Обеспечение высоких темпов экономического роста</t>
  </si>
  <si>
    <t>Задача. Развитие свободных и конкурентных рынков</t>
  </si>
  <si>
    <t>Задача. Повышение конкурентоспособности российских предприятий</t>
  </si>
  <si>
    <t>Цель. Формирование условий для социально-экономического роста на долгосрочную перспективу</t>
  </si>
  <si>
    <t>Задача. Развитие потенциала инфраструктуры</t>
  </si>
  <si>
    <t>Задача. Развитие потенциала муниципального управления</t>
  </si>
  <si>
    <t>Приложение 1.</t>
  </si>
  <si>
    <t>в том числе</t>
  </si>
  <si>
    <t>% к итогу</t>
  </si>
  <si>
    <t>Обеспечение высоких темпов экономического роста</t>
  </si>
  <si>
    <t>Формирование условий для социально-экономического роста на долгосрочную перспективу</t>
  </si>
  <si>
    <t>Повышение уровня и качества жизни населения</t>
  </si>
  <si>
    <t>Цели мунипального образования</t>
  </si>
  <si>
    <t>Наименование мероприятий</t>
  </si>
  <si>
    <t>Ответственный исполнитель - куратор</t>
  </si>
  <si>
    <t>Тип расходов гор.бюджета</t>
  </si>
  <si>
    <t>%</t>
  </si>
  <si>
    <t>Цель 1. Повышение уровня и качества жизни населения</t>
  </si>
  <si>
    <t>Подзадача. Повышение обеспеченности населения благоустроенным жильем и качественными коммунальными услугами</t>
  </si>
  <si>
    <t>Решение жилищных проблем, в т.ч.:</t>
  </si>
  <si>
    <t>Управление ЖКХ, энергетики, транспорта и связи администрации города Чебоксары; Управление архитектуры и градостроительства администрации города Чебоксары</t>
  </si>
  <si>
    <t>АИП/ прогр.</t>
  </si>
  <si>
    <t>Переселение граждан из ветхого и аварийного жилого фонда</t>
  </si>
  <si>
    <t>Управление ЖКХ, энергетики, транспорта и связиадминистрации города Чебоксары</t>
  </si>
  <si>
    <t>прогр.</t>
  </si>
  <si>
    <t>Поддержка молодых семей в решении жилищной проблемы</t>
  </si>
  <si>
    <t>Строительство жилья для граждан по решению судов</t>
  </si>
  <si>
    <t xml:space="preserve">Управление архитектуры и градостроительства администрации города Чебоксары </t>
  </si>
  <si>
    <t>АИП</t>
  </si>
  <si>
    <t>Строительство жилья для многодетных семей</t>
  </si>
  <si>
    <t>тек.</t>
  </si>
  <si>
    <t>Строительство жилья для детей сирот</t>
  </si>
  <si>
    <t>Капитальный и текущий ремонт жилищного фонда, в т.ч.:</t>
  </si>
  <si>
    <t xml:space="preserve">Управление ЖКХ, энергетики, транспорта и связи администрации города Чебоксары </t>
  </si>
  <si>
    <t>тек./ 
прогр.</t>
  </si>
  <si>
    <t>Капитальный ремонт жилищного фонда</t>
  </si>
  <si>
    <t>Управление ЖКХ, энергетики, транспорта и связиадминистрации города Чебоксары ; МБУ «Управление жилфондом г.Чебоксары»</t>
  </si>
  <si>
    <t>Реализация программы "Лифты"</t>
  </si>
  <si>
    <t>Подзадача. Повышение доступности населению качественных и безопасных потребительских товаров и услуг</t>
  </si>
  <si>
    <t>Управление по развитию потребительского рынка и предпринимательства администрации города Чебоксары</t>
  </si>
  <si>
    <t>Подзадача. Повышение обеспеченности населения услугами социальной и инженерной инфраструктуры</t>
  </si>
  <si>
    <t>Управление архитектуры и градостроительства администрации города Чебоксары</t>
  </si>
  <si>
    <t>Развитие инженерной инфраструктуры, в т.ч.:</t>
  </si>
  <si>
    <t>Управление ЖКХ, энергетики, транспорта и связи администрации города Чебоксары</t>
  </si>
  <si>
    <t>Реализация программы "Благоустройство и озеленение города Чебоксары на 2011–2015 годы"</t>
  </si>
  <si>
    <t>Управление ЖКХ, энергетики, транспорта и связи администрации города Чебоксары; МБУ «Управление ЖКХ и благоустройства»</t>
  </si>
  <si>
    <t>Реализация программы "Капитальный ремонт и ремонт дворовых территорий многоквартирных домов, проездов к дворовым территориям многоквартирных домов на 2012 год"</t>
  </si>
  <si>
    <t>Реализация программы "Обеспечение населения  г. Чебоксары качественной питьевой водой на 2011-2020 годы"</t>
  </si>
  <si>
    <t>Строительство инженерных сетей и сооружений на земельных участках, предназначенных для предоставления многодетным семьям в собственность бесплатно для индивидуального жилищного строительства</t>
  </si>
  <si>
    <t>Разработка проекта генерального плана Чебоксарского городского округа</t>
  </si>
  <si>
    <t>Подзадача. Повышение уровня личной безопасности граждан</t>
  </si>
  <si>
    <t>Реализация программы "Профилактика правонарушений в городе Чебоксары на 2010-2012 годы"</t>
  </si>
  <si>
    <t>Подзадача. Предупреждение заболеваний и других угрожающих жизни и здоровью состояний (снижение ущерба жизни и здоровью населения от злоупотреблений и пренебрежения жизнью и здоровьем)</t>
  </si>
  <si>
    <t>Реализация программы "Комплексные меры противодействия  злоупотреблению наркотическими  средствами и их незаконному обороту в городе Чебоксары на 2010-2020 годы"</t>
  </si>
  <si>
    <t>Структурные подразделения администрации города Чебоксары</t>
  </si>
  <si>
    <t>Реализация программы "Формирование здорового образа жизни у населения города Чебоксары (2011-2013 годы)"</t>
  </si>
  <si>
    <t>Подзадача. Повышение экологической безопасности и улучшение состояния окружающей среды</t>
  </si>
  <si>
    <t>МБУ "Управление экологии г.Чебоксары"</t>
  </si>
  <si>
    <t>Обеспечение уровня экологической безопасности, в т.ч.:</t>
  </si>
  <si>
    <t xml:space="preserve">Управление по регулированию тарифов, экономики предприятий и инвестиций администрации города Чебоксары, Управление архитектуры и градостроительства администрации города Чебоксары </t>
  </si>
  <si>
    <t>АИП/тек.</t>
  </si>
  <si>
    <t>Рекультивация действующего полигона ТБО для муниципальных нужд</t>
  </si>
  <si>
    <t xml:space="preserve">Управление архитектуры и градостроительства администрации города Чебоксары  </t>
  </si>
  <si>
    <t xml:space="preserve">Строительство объекта "Полигон твердых бытовых отходов" (Чувашская Республика, г.Новочебоксарск, ул.Промышленная) </t>
  </si>
  <si>
    <t xml:space="preserve">Управление по регулированию тарифов, экономики предприятий и инвестиций администрации города Чебоксары, Управление архитектуры и градостроительства администрации города Чебоксары  </t>
  </si>
  <si>
    <t>Подзадача. Повышение уровня защищенности личной собственности граждан</t>
  </si>
  <si>
    <t>Реализация программы "Пожарная безопасность в г. Чебоксары на 2012-2016 годы"</t>
  </si>
  <si>
    <t>Управление по делам ГО и ЧС</t>
  </si>
  <si>
    <t>Подзадача. Повышение технологической безопасности населения</t>
  </si>
  <si>
    <t xml:space="preserve">Реализация программы "Повышение безопасности дорожного движения в городе Чебоксары на 2012 - 2015 годы" </t>
  </si>
  <si>
    <t>Подзадача. Обеспечение потребностей в социальном обслуживании и социальной поддержки</t>
  </si>
  <si>
    <t>Реализация программы "Семья" на 2010-2015 годы</t>
  </si>
  <si>
    <t>Подзадача. Расширение возможностей для духовного развития и доступа к культурному наследию</t>
  </si>
  <si>
    <t>Управление культуры администрации города Чебоксары</t>
  </si>
  <si>
    <t>Подзадача. Развитие и удовлетворение потребностей в досуге (туризм, спорт, общении и др.)</t>
  </si>
  <si>
    <t>Реализация комплексной программы "Развитие физической культуры, спорта и здорового образа жизни населения г.Чебоксары на 2009-2012годы"</t>
  </si>
  <si>
    <t>Управление физической культуры, спорта и туризма администрации города Чебоксары</t>
  </si>
  <si>
    <t>Реализация муниципальной целевой программы «Развитие туризма в городе Чебоксары на 2011–2013 годы»</t>
  </si>
  <si>
    <t>Физкультурно-оздоровительная работа с населением</t>
  </si>
  <si>
    <t>Управление по регулированию тарифов, экономики предприятий и инвестиций администрации города Чебоксары, Управление физической культуры, спорта и туризма администрации города Чебоксары</t>
  </si>
  <si>
    <t>Создание этнокультурного комплекса в Парке культуры и отдыха им. 500-летия г. Чебоксары</t>
  </si>
  <si>
    <t>инвестиции</t>
  </si>
  <si>
    <t>Подзадача. Обеспечение продуктивной занятости экономически активного населения</t>
  </si>
  <si>
    <t>КУ "ЦЗН г. Чебоксары госслужбы занятости Чувашии"</t>
  </si>
  <si>
    <t>прогр._</t>
  </si>
  <si>
    <t>Подзадача. Создание условий для обеспечения продуктивной занятости молодежи</t>
  </si>
  <si>
    <t>Управление по связям с СМИ и молодежной политики администрации города Чебоксары</t>
  </si>
  <si>
    <t>Подзадача. Улучшение условий труда</t>
  </si>
  <si>
    <t>Реализация программы «Улучшение условий, охраны труда и здоровья работающих на территории муниципального образования города Чебоксары – столицы Чувашской Республики на 2010 – 2012 годы»</t>
  </si>
  <si>
    <t>Отдел экономики, промышленности, социально-экономического развития и предпринимательства администрации города Чебоксары</t>
  </si>
  <si>
    <t>Подзадача. Повышение уровня доступности качественного начального и среднего образования</t>
  </si>
  <si>
    <t>Управление образования администрации города Чебоксары</t>
  </si>
  <si>
    <t>Подзадача. Обеспечение доступности всех видов образования для детей-сирот и детей с ограниченными физическими возможностями</t>
  </si>
  <si>
    <t>Подзадача. Обеспечение охвата населения системой непрерывного образования</t>
  </si>
  <si>
    <t>Цель 3. Обеспечение высоких темпов экономического роста</t>
  </si>
  <si>
    <t>Подзадача. Развитие конкурентного рынка земли и недвижимости</t>
  </si>
  <si>
    <t>Реализация программы "Развитие земельных отношений в городе Чебоксары на 2011-2013 годы"</t>
  </si>
  <si>
    <t>МКУ "Земельное управление"</t>
  </si>
  <si>
    <t>Чебоксарский городской комитет по управлению имуществом</t>
  </si>
  <si>
    <t>Подзадача. Создание условий для экспорта высокотехнологичных товаров и услуг и импортозамещения (внешняя и внутренняя конкурентоспособность)</t>
  </si>
  <si>
    <t>Отдел экономики, промышленности, прогнозирования и социально-экономического развития администрации города Чебоксары</t>
  </si>
  <si>
    <t>Подзадача. Повышение культуры предпринимательства, деловой этики и ценностей</t>
  </si>
  <si>
    <t>Реализация "Программы поддержки малого и среднего предпринимательства в городе Чебоксары на 2012-2014 годы"</t>
  </si>
  <si>
    <t>Цель 4. Формирование условий для социально-экономического роста на долгосрочную перспективу</t>
  </si>
  <si>
    <t>Подзадача. Развитие потенциала транспортной инфраструктуры</t>
  </si>
  <si>
    <t>Подзадача. Развитие потенциала энергетической инфраструктуры</t>
  </si>
  <si>
    <t>Подзадача. Повышение эффективности деятельности органов местного самоуправления</t>
  </si>
  <si>
    <t>Подзадача. Повышение качества государственных и муниципальных услуг</t>
  </si>
  <si>
    <t>Управление финансово-производственного обеспечения и информатизации</t>
  </si>
  <si>
    <t>Предоставление государственных и муниципальных услуг на базе АУ "МФЦ" г.Чебоксары</t>
  </si>
  <si>
    <t>АУ "МФЦ" г.Чебоксары</t>
  </si>
  <si>
    <t xml:space="preserve">Открытие новых, реконструкция и модернизация объектов розничной торговли </t>
  </si>
  <si>
    <t>Отдел торговли</t>
  </si>
  <si>
    <t>Открытие новых, реконструкция и модернизация объектов общественного питания</t>
  </si>
  <si>
    <t xml:space="preserve">Открытие новых, реконструкция и модернизация объектов бытового обслуживания населения </t>
  </si>
  <si>
    <t>Сектор бытовых услуг</t>
  </si>
  <si>
    <t>Оптимизация сети рынков и преобразование их в современные торговые комплексы</t>
  </si>
  <si>
    <t>Развитие инфраструктуры сферы оптовой торговли</t>
  </si>
  <si>
    <t>Организация ярмарок селькохозяйственной продукции</t>
  </si>
  <si>
    <t>Организация городских конкурсов, смотров профессионального мастерства, фестивалей среди работников сферы потребительского рынка и услуг</t>
  </si>
  <si>
    <t>Отдел торговли, сектор бытовых услуг</t>
  </si>
  <si>
    <t>Реконструкция Московского моста через р. Чебоксарка в г. Чебоксары</t>
  </si>
  <si>
    <t>Реконструкция автодороги по пр. И.Яковлева (от Привоказальной площади до кольца пр. пр. 9 ой Пятилетки</t>
  </si>
  <si>
    <t xml:space="preserve">Реконструкция проезжей части Базового проезда </t>
  </si>
  <si>
    <t>Монтаж магистральных линий связи ВОЛС от подразделений УМВД до объектов видеонаблюдения</t>
  </si>
  <si>
    <t>Внесение изменений в ПСД и монтаж видеокамер купольного типа</t>
  </si>
  <si>
    <t>Составление ПСД, реконструкция, монтаж и текущее содержание кнопок экстренной связи "Гражданин-полиция"</t>
  </si>
  <si>
    <t>Составление ПСД, реконструкция, монтаж и текущее содержание видеокамер стационарного типа и обслуживание системы видеонаблюдения</t>
  </si>
  <si>
    <t>Составление ПСД, монтаж приемно-ретрансляционного центра (система дистационного контроля деятельности патрульных нарядов ППСП, ДПС)</t>
  </si>
  <si>
    <t>Восстановление и обустройство существующих зеленых зон на территории города Чебоксары</t>
  </si>
  <si>
    <t>Создание новых озелененных зон на территории города Чебоксары</t>
  </si>
  <si>
    <t>Организация мероприятий по охране окружающей природной среды, очистке территории и поддержания чистоты и благоустройства в весенний и осенний периоды</t>
  </si>
  <si>
    <t>Демеркуризация ртутьсодержащих ламп и прием ртутьсодержащих отходов от населения и муниципальных учреждений города</t>
  </si>
  <si>
    <t>Приобретение контейнеров</t>
  </si>
  <si>
    <t>Экологическое просвещение население города Чебоксары</t>
  </si>
  <si>
    <t>Издательская деятельность</t>
  </si>
  <si>
    <t>Строительство и обустройство подъездных путей к зонам рекреации, обустройство ДТС, установка МАФ, озеленение</t>
  </si>
  <si>
    <t>Уборка терриории, вырубка, вывоз ТБО, изготовление и установка контейнеров</t>
  </si>
  <si>
    <t>Подготовка и издание ежегодного информационного сборника, изготовление и выпуск информ щитов, плакатов, листовок и т.п.</t>
  </si>
  <si>
    <t>Организация временного трудоустройства несовершеннолетних граждан в возрасте от 14 до 18 лет</t>
  </si>
  <si>
    <t>Организация ярмарок вакансий и учебных рабочих мест, единиц</t>
  </si>
  <si>
    <t>Информирование населения и работодателей о положении на рынке труда</t>
  </si>
  <si>
    <t>Организация оплачиваемых общественных работ</t>
  </si>
  <si>
    <t>Организация временного трудоустройства безработных граждан, испытывающих трудности в поиске работы</t>
  </si>
  <si>
    <t>Социальная адаптация безработных граждан на рынке труда</t>
  </si>
  <si>
    <t>Оказание содействия самозанятости безработных граждан</t>
  </si>
  <si>
    <t>Организация временного трудоустройства безработных граждан в возрасте от 18 до 20 лет из числа выпускников НПО и СПО</t>
  </si>
  <si>
    <t>Профессиональное обучение безработных граждан</t>
  </si>
  <si>
    <t>Профессиональная ориентация граждан в целях выбора сферы деятельности, трудоустройства, профессионального обучения, психологическая поддержка безработных граждан</t>
  </si>
  <si>
    <t>Проведение ежегодных конкурсов:                                                                                                                                              - воспитатель года.</t>
  </si>
  <si>
    <t>Оснащение общеобразовательных учреждений учебным оборудованием с целью создания условий для обучения по новому базисному учебному плану</t>
  </si>
  <si>
    <t>Проведение ежегодных конкурсов:
- лучшая школа года столицы;
-учитель года столицы.</t>
  </si>
  <si>
    <t>Оснащение общеобразовательных учреждений:
-мебелью;
-тогово-технологическим оборудованием;
-спортивным оборудованием и инвентарем.</t>
  </si>
  <si>
    <t>Проведение независимой (итоговой) аттестации выпускников 11-х классов общеобразовательных учреждений в форме ЕГЭ и 9-х классов - в новой форме</t>
  </si>
  <si>
    <t>Оснащение учреждений дополнительного образования учебным оборудованием и техническимисредствами обучения</t>
  </si>
  <si>
    <t>Введение в штатное расписание дошкольных образовательных учреждений общего типа, обеспечивающих воспитание и развитие детей с ограниченными возможностями дополнительные должности учителей-дефектологов, учителей-логопедов, логопедов и др.</t>
  </si>
  <si>
    <t>Организация дистанционного обучения детей с ограниченными возможностями здоровья</t>
  </si>
  <si>
    <t>Освещение деятельности отрасли образования города в средствах массовой информации (радиопередачи "диалоги о школе"в столичном курьере)</t>
  </si>
  <si>
    <t>Именные стипендии Президента Чувашской Республики</t>
  </si>
  <si>
    <t>Приобретение троллейбусов</t>
  </si>
  <si>
    <t>Реализация программы "Развитие потребительского рынка и сферы услуг в городе Чебоксары на 2011-2020 годы", в т.ч.:</t>
  </si>
  <si>
    <t>Развитие дорожной сети, в т.ч.:</t>
  </si>
  <si>
    <t xml:space="preserve"> МКУ "Чебоксарское городское бюро регистрации несчастных случаев", МКУ "Народная дружина города Чебоксары"</t>
  </si>
  <si>
    <t>Реализация "Экологической программы города Чебоксары на 2011-2013 годы и на период до 2016 года", в т.ч.:</t>
  </si>
  <si>
    <t>Реалиация программы "Малые реки города Чебоксары на 2012-2016 годы», в т.ч.:</t>
  </si>
  <si>
    <t>Предоставление отдельным категориям граждан льгот на услуги бань</t>
  </si>
  <si>
    <t>Единовременные разовые денежные выплаты отдельным категориям граждан</t>
  </si>
  <si>
    <t>Сектор по социальным вопросам</t>
  </si>
  <si>
    <t>Предоставление отдельным категориям граждан льгот на социально-значимые виды бытовых услуг</t>
  </si>
  <si>
    <t>Строительство объектов физкультуры, спорта и туризма, в рамках АИП</t>
  </si>
  <si>
    <t>Реализация мероприятий по содействию занятости населения, в т.ч.:</t>
  </si>
  <si>
    <t>Реализация программы «Развитие муниципальной системы образования города Чебоксары на 2009-2012 годы», в т.ч.:</t>
  </si>
  <si>
    <t>Повышение доступности дошкольного образования (строительство и реконструкция ДОУ в раках АИП), в т.ч.:</t>
  </si>
  <si>
    <t>Управление муниципальной собственностью, в т.ч.:</t>
  </si>
  <si>
    <t>Реализация "Программы энергосбережения и повышения энергоэффективности в городе Чебоксары на 2010-2015 годы и на период до 2020 года", в т.ч.:</t>
  </si>
  <si>
    <t>МБУ «Управление ЖКХ и благоустройства»</t>
  </si>
  <si>
    <t>Реализация программы "Безопасный город" на 2011-2015гг., в т.ч.:</t>
  </si>
  <si>
    <t>Формирование стабильной, постоянно и динамично развивающейся сети учреждений культуры, удовлетворяющей растущую потребность населения города Чебоксары в современных формах семейного, молодежного досуга, детского эстетического воспитания (укрепление  материально-технической базы, проведение  капитального и текущего ремонтов зданий, помещений)</t>
  </si>
  <si>
    <t xml:space="preserve">Обеспечение доступности культурных благ, в том числе информационного характера </t>
  </si>
  <si>
    <t>Реализация целевых программ развития Центра общественного досуга для горожан пенсионного возраста "Серебряный век России", проведение фестиваля сценического творчества молодых инвалидов "Блуждающие звезды", "Богатырская застава"</t>
  </si>
  <si>
    <t>Укрепление материальной инфраструктуры, внедрение современных информационных технологий в деятельности учреждений культуры, аутсорсинг; увеличение видов и объёмов услуг культурно-досуговых учреждений на основе модернизации оборудования, использования современных телекоммуникационных систем и медиа - технологий (приобретение звуко-свето-технической аппаратуры)</t>
  </si>
  <si>
    <t>Комплектование книжного фонда из бюджета ЧР, укрепление материально- технической базы библиотек, оформление подписки</t>
  </si>
  <si>
    <t>Комплексное развитие парков, модернизация аттракционного хозяйства парков  ремонт аттракционов, кафе "Лакреевское", электроизмерительные работы, строительство деревянной горки, приобретение зап. частей для аттракционов и т.п.</t>
  </si>
  <si>
    <t>Капитальный и текущий ремонты, укрепление материально- техн.базы ДХМШ,ДШИ,ДХШИ; целевая поддержка одаренных детей; оснащение качественными музыкальными инструментами,развитие научно метод. потенциала педагог.кадров</t>
  </si>
  <si>
    <t>Повышение социально-культурной значимости массовых городских мероприятий, обеспечение высокого уровня культурного и организационного проведения мероприятий, достижение участия максимального числа горожан и гостей столицы, расширение культурного пространства города за счет освоения новых сценических площадок</t>
  </si>
  <si>
    <t>Повышение профессионального уровня работников культуры и дополнительного образования: семинары, курсы повышения квалификации, информационное обеспечение, учеба</t>
  </si>
  <si>
    <t>Выплата государственных стипендий (ДХМШ, ДШИ, ДХШИ)</t>
  </si>
  <si>
    <t>Поддержка участия детей в конкурсах, олимпиадах, проектах,фестивалях, смотрах, соревнованиях (ДХМШ, ДШИ, ДХШИ)</t>
  </si>
  <si>
    <t>Проведение смотра-конкурса среди педагогов-организаторов физкультурно-массовой работы по месту жительства на лучшую организацию работы с населением</t>
  </si>
  <si>
    <t xml:space="preserve">Проведение городских комплексных и оздоровительных мероприятий, спортивно-развлекательных мероприятий на общегородских праздниках </t>
  </si>
  <si>
    <t>Проведение чемпионатов, первенств и Кубков г.Чебоксары по видам спорта</t>
  </si>
  <si>
    <t>Проведение соревнований, спортивных фестивалей для инвалидов</t>
  </si>
  <si>
    <t>Укрепление и развитие материально-технической базы спортивно-оздоровительных учреждений</t>
  </si>
  <si>
    <t>Текущий и капитальный ремонт муниципальных спортивных школ</t>
  </si>
  <si>
    <t>Организация сотрудничества со средствами массовой информации в создании программ и материалов, освещающих, значение физической культуры и спорта в формировании здоровья, достижения спортсменов г.Чебоксары, спортивно-массовые мероприятия, проводимые на территории г.Чебоксары</t>
  </si>
  <si>
    <t>Организация и проведение городского смотра-конкурса на лучшее студенче-ское общежитие среди ССУЗов, ВУЗов города Чебоксары</t>
  </si>
  <si>
    <t>отдел молодежного и общественного развития</t>
  </si>
  <si>
    <t>Организация семинаров, форумов, слётов, круглых столов по развитию пред-принимательского мышления в молодежной среде</t>
  </si>
  <si>
    <t>Проведение конкурса «Молодой инноватор»</t>
  </si>
  <si>
    <t>Поддержка и координация деятельности советов работающей молодёжи</t>
  </si>
  <si>
    <t>Развитие молодежного экологического общественного движения, проведение экологических акций, трудовых десантов</t>
  </si>
  <si>
    <t>Организация и проведение молодёжных образовательных форумов, лагерей актива</t>
  </si>
  <si>
    <t>Изготовление сувенирной продукции с патриотической символикой России, Чувашии, города Чебоксары, атрибутики молодежного движения города</t>
  </si>
  <si>
    <t>Организация и проведение празднования Дня российской молодёжи</t>
  </si>
  <si>
    <t>Развитие системы органов ученического, студенческого самоуправления в учреждениях образования</t>
  </si>
  <si>
    <t>Создание и ведение электронной базы данных (социальной сети) перспективных молодых кадров города «Новые люди»</t>
  </si>
  <si>
    <t>Проведение фестиваля социальной рекламы, направленного на повышение престижа семьи, здоровья, спорта</t>
  </si>
  <si>
    <t>Организация и проведение акции «Молодёжь за здоровый образ жизни»</t>
  </si>
  <si>
    <t>Изготовление и распространение  информационно - методических материалов по вопросам профилактики асоциальных явлений в молодёжной среде</t>
  </si>
  <si>
    <t>Организация и проведение спортивно-туристических лагерей для несовершеннолетних детей, находящихся в «группе риска»</t>
  </si>
  <si>
    <t>Реализация программы «Молодёжь – инвестиции в будущее города Чебоксары: 2011-2015 годы», в т.ч.:</t>
  </si>
  <si>
    <t>Повышение качества и доступности услуг</t>
  </si>
  <si>
    <t>Изменение типа существующих муниципальных учреждений</t>
  </si>
  <si>
    <t>Передача в аренду муниципального имущества незадествованного в хозяйственном обороте</t>
  </si>
  <si>
    <t>Государственная регистрация права собственности города Чебоксары на объекты недвижимого имущества на льготной основе для субъектов малого и среднего предпринимательства</t>
  </si>
  <si>
    <t>Проведение приватизации объектов муниципальной собственности</t>
  </si>
  <si>
    <t>Прочие расходы, связанные с управлением муниципальной собственностью</t>
  </si>
  <si>
    <t xml:space="preserve">Мероприятия в бюджетной сфере </t>
  </si>
  <si>
    <t>учреждения бюджетной сферы</t>
  </si>
  <si>
    <t xml:space="preserve">Мероприятия на объектах благоустройства </t>
  </si>
  <si>
    <t>ОАО "Горсвет"</t>
  </si>
  <si>
    <t xml:space="preserve">Мероприятия на муниципальных объектах теплоснабжения и электроснабжения </t>
  </si>
  <si>
    <t>ООО "Коммунальные технологии"</t>
  </si>
  <si>
    <t>ОАО "Водоканал"</t>
  </si>
  <si>
    <t xml:space="preserve">Мероприятия на муниципальных объектах водоснабжения и водоотведения </t>
  </si>
  <si>
    <t>Мероприятия в жилищной сфере</t>
  </si>
  <si>
    <t>МБУ "Управление жилищным фондом г.Чебоксары"</t>
  </si>
  <si>
    <t>Организация непрерывного профессионального образования и развития муниципальных служащих, кадрового резерва (курсы повышения квалификации)</t>
  </si>
  <si>
    <t>сектор муниципальной службы и кадров</t>
  </si>
  <si>
    <t>Развитие магистральных линий муниципальной телекоммуникационной сети, замыкание сети в кольцо</t>
  </si>
  <si>
    <t>Модернизация программно-технических средств органов местного самоуправления г.Чебоксары (вычислительная техника, серверное и сетевое оборудование, программное обеспечение и др.) на основе единых требований к технологиям, форматам, протоколам</t>
  </si>
  <si>
    <t>Внедрение и совершенствование аппаратно-программных средств защиты муниципальных информационных систем от внешних и внутренних угроз информационной безопасности (антивирусная защита, средства защиты от несанкционированного доступа,  межсетевое экранирование)</t>
  </si>
  <si>
    <t>Обеспечение защиты информационных систем, в которых обрабатываются персональные данные и информация ограниченного доступа</t>
  </si>
  <si>
    <t>отдел информатизации</t>
  </si>
  <si>
    <t>Прокладка оптоволоконного кабеля для организации последней мили внешней локальной сети учреждений культуры и дополнительного образования, переключение существующих телефонных номеров АТС 23, техническое оснащение средствами связи, орг. техникой</t>
  </si>
  <si>
    <t>Материально-техническое оснащение, покупка праграммного обеспечения и запчастей</t>
  </si>
  <si>
    <t>Реализация прогаммы "Совершенствование кадровой политики и развитие кадрового потенциала муниципальной службы города Чебоксары на 2011- 2015 годы", в т.ч.:</t>
  </si>
  <si>
    <t>Реализация муниципальной целевой программы  «Электронные Чебоксары на 2011-2015 годы», в т.ч.:</t>
  </si>
  <si>
    <t>Итого:</t>
  </si>
  <si>
    <t>Приложение 2</t>
  </si>
  <si>
    <t>Организация временных рабочих мест в летний период для подростков (из семей безработных граждан, неполных, многодетных и неблагополучных семей, подростков, состоящих на учете в комиссиях по делам несовершеннолетних, детей-сирот и оставшихся без попечения родителей) в соответствии с приказом Министерства здравоохранения и социального развития Российской Федерации  от 29 июля 2005 года № 485 «Об утверждении положения о Порядке финансирования мероприятий по содействию занятости населения и социальной поддержки безработных граждан»</t>
  </si>
  <si>
    <t>Оказание единовременной материальной, натуральной помощи семьям, оказавшимся в трудной жизненной ситуации</t>
  </si>
  <si>
    <t>Обеспечение выплат государственных пособий гражданам, имеющим детей, в соответствии с постановлением Кабинета Министров Чувашской Республики от 23 декабря 2004 г. № 337 «Об утверждении Порядка назначения и выплаты государственных пособий гражданам, имеющим детей</t>
  </si>
  <si>
    <t>Бесплатный отпуск медикаментов по рецептам врачей для детей в возрасте до 3-х лет, для детей из многодетных семей до 6-ти лет</t>
  </si>
  <si>
    <t>Итого по целям:</t>
  </si>
  <si>
    <t>Финансирование мероприятий Программы по целям и задачам за 9 месяцев 2012 года (тыс.руб.)</t>
  </si>
  <si>
    <t>Расшифровка мероприятий к Программе социально-экономического развития города Чебоксары на 2012-2014 годы с прогнозом до 2016 года за 9 месяцев 2012 года</t>
  </si>
  <si>
    <t>Поощрение спортсменов</t>
  </si>
  <si>
    <t>факт за 9 мес. 2012г.</t>
  </si>
  <si>
    <t>факт за 9 мес.е 2012г.</t>
  </si>
  <si>
    <t>факт за 9 мес.  2012г.</t>
  </si>
  <si>
    <t xml:space="preserve">Разработка:  - программ психологического исследования деловых и личностных качеств по группам должностей муниципальных служащих; - единого комплекса тестовых программ для объективной оценки психологических и профессиональных качеств претендентов на замещение вакантных должностней с использованием информационных технологий. </t>
  </si>
  <si>
    <t xml:space="preserve">Реконструкция бассейна МБОУ "СОШ45" г. Чебоксары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</si>
</sst>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#,##0.0"/>
    <numFmt numFmtId="170" formatCode="#,##0.000"/>
    <numFmt numFmtId="171" formatCode="0.0000"/>
    <numFmt numFmtId="172" formatCode="0.000"/>
    <numFmt numFmtId="173" formatCode="0.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justify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/>
    </xf>
    <xf numFmtId="0" fontId="14" fillId="0" borderId="0" xfId="0" applyFont="1" applyFill="1" applyAlignment="1">
      <alignment/>
    </xf>
    <xf numFmtId="2" fontId="4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/>
    </xf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17" applyFont="1" applyFill="1" applyBorder="1" applyAlignment="1">
      <alignment horizontal="justify"/>
      <protection/>
    </xf>
    <xf numFmtId="0" fontId="8" fillId="0" borderId="1" xfId="17" applyFill="1" applyBorder="1">
      <alignment/>
      <protection/>
    </xf>
    <xf numFmtId="4" fontId="1" fillId="0" borderId="1" xfId="17" applyNumberFormat="1" applyFont="1" applyFill="1" applyBorder="1" applyAlignment="1">
      <alignment horizontal="center"/>
      <protection/>
    </xf>
    <xf numFmtId="2" fontId="1" fillId="0" borderId="1" xfId="0" applyNumberFormat="1" applyFont="1" applyFill="1" applyBorder="1" applyAlignment="1">
      <alignment horizontal="center"/>
    </xf>
    <xf numFmtId="2" fontId="1" fillId="0" borderId="1" xfId="17" applyNumberFormat="1" applyFont="1" applyFill="1" applyBorder="1" applyAlignment="1">
      <alignment horizontal="center"/>
      <protection/>
    </xf>
    <xf numFmtId="0" fontId="1" fillId="0" borderId="1" xfId="17" applyFont="1" applyFill="1" applyBorder="1">
      <alignment/>
      <protection/>
    </xf>
    <xf numFmtId="4" fontId="1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justify"/>
    </xf>
    <xf numFmtId="4" fontId="1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justify" wrapText="1"/>
    </xf>
    <xf numFmtId="0" fontId="8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7" fillId="2" borderId="1" xfId="0" applyFont="1" applyFill="1" applyBorder="1" applyAlignment="1">
      <alignment/>
    </xf>
    <xf numFmtId="0" fontId="0" fillId="2" borderId="0" xfId="0" applyFill="1" applyAlignment="1">
      <alignment/>
    </xf>
    <xf numFmtId="4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7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Border="1" applyAlignment="1">
      <alignment horizontal="center" wrapText="1"/>
    </xf>
    <xf numFmtId="0" fontId="7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left" wrapText="1"/>
    </xf>
    <xf numFmtId="168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/>
    </xf>
    <xf numFmtId="0" fontId="13" fillId="3" borderId="1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4.125" style="0" customWidth="1"/>
    <col min="2" max="3" width="11.00390625" style="0" customWidth="1"/>
    <col min="4" max="4" width="6.875" style="0" customWidth="1"/>
    <col min="7" max="7" width="6.375" style="0" customWidth="1"/>
    <col min="10" max="10" width="7.875" style="0" customWidth="1"/>
    <col min="13" max="13" width="6.00390625" style="0" customWidth="1"/>
    <col min="14" max="15" width="10.125" style="0" customWidth="1"/>
    <col min="16" max="16" width="6.125" style="0" customWidth="1"/>
    <col min="19" max="19" width="5.875" style="0" customWidth="1"/>
    <col min="22" max="22" width="6.875" style="0" customWidth="1"/>
  </cols>
  <sheetData>
    <row r="1" ht="15.75">
      <c r="T1" s="12" t="s">
        <v>30</v>
      </c>
    </row>
    <row r="2" ht="15.75">
      <c r="I2" s="35" t="s">
        <v>269</v>
      </c>
    </row>
    <row r="3" spans="1:22" ht="17.25" customHeight="1">
      <c r="A3" s="129" t="s">
        <v>6</v>
      </c>
      <c r="B3" s="130" t="s">
        <v>7</v>
      </c>
      <c r="C3" s="130"/>
      <c r="D3" s="130"/>
      <c r="E3" s="130" t="s">
        <v>8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>
      <c r="A4" s="129"/>
      <c r="B4" s="131" t="s">
        <v>9</v>
      </c>
      <c r="C4" s="131" t="s">
        <v>10</v>
      </c>
      <c r="D4" s="132" t="s">
        <v>11</v>
      </c>
      <c r="E4" s="117" t="s">
        <v>12</v>
      </c>
      <c r="F4" s="117"/>
      <c r="G4" s="117"/>
      <c r="H4" s="117" t="s">
        <v>13</v>
      </c>
      <c r="I4" s="117"/>
      <c r="J4" s="117"/>
      <c r="K4" s="117" t="s">
        <v>14</v>
      </c>
      <c r="L4" s="117"/>
      <c r="M4" s="117"/>
      <c r="N4" s="117" t="s">
        <v>15</v>
      </c>
      <c r="O4" s="117"/>
      <c r="P4" s="117"/>
      <c r="Q4" s="117" t="s">
        <v>16</v>
      </c>
      <c r="R4" s="117"/>
      <c r="S4" s="117"/>
      <c r="T4" s="117" t="s">
        <v>17</v>
      </c>
      <c r="U4" s="117"/>
      <c r="V4" s="117"/>
    </row>
    <row r="5" spans="1:22" ht="39">
      <c r="A5" s="129"/>
      <c r="B5" s="131"/>
      <c r="C5" s="131"/>
      <c r="D5" s="132"/>
      <c r="E5" s="1" t="s">
        <v>9</v>
      </c>
      <c r="F5" s="1" t="s">
        <v>10</v>
      </c>
      <c r="G5" s="2" t="s">
        <v>11</v>
      </c>
      <c r="H5" s="1" t="s">
        <v>9</v>
      </c>
      <c r="I5" s="1" t="s">
        <v>10</v>
      </c>
      <c r="J5" s="2" t="s">
        <v>11</v>
      </c>
      <c r="K5" s="1" t="s">
        <v>9</v>
      </c>
      <c r="L5" s="1" t="s">
        <v>10</v>
      </c>
      <c r="M5" s="2" t="s">
        <v>11</v>
      </c>
      <c r="N5" s="1" t="s">
        <v>9</v>
      </c>
      <c r="O5" s="1" t="s">
        <v>10</v>
      </c>
      <c r="P5" s="2" t="s">
        <v>11</v>
      </c>
      <c r="Q5" s="1" t="s">
        <v>9</v>
      </c>
      <c r="R5" s="1" t="s">
        <v>10</v>
      </c>
      <c r="S5" s="2" t="s">
        <v>11</v>
      </c>
      <c r="T5" s="1" t="s">
        <v>9</v>
      </c>
      <c r="U5" s="1" t="s">
        <v>10</v>
      </c>
      <c r="V5" s="2" t="s">
        <v>11</v>
      </c>
    </row>
    <row r="6" spans="1:22" ht="21.75">
      <c r="A6" s="4" t="s">
        <v>18</v>
      </c>
      <c r="B6" s="5">
        <v>2528773.1418</v>
      </c>
      <c r="C6" s="5">
        <v>3911135.8039999995</v>
      </c>
      <c r="D6" s="34">
        <v>154.6653489532091</v>
      </c>
      <c r="E6" s="5">
        <v>328995.30299999996</v>
      </c>
      <c r="F6" s="5">
        <v>35684.2</v>
      </c>
      <c r="G6" s="34">
        <v>10.846416248076345</v>
      </c>
      <c r="H6" s="5">
        <v>669070.9868000001</v>
      </c>
      <c r="I6" s="5">
        <v>957852.59</v>
      </c>
      <c r="J6" s="34">
        <v>143.16157909957664</v>
      </c>
      <c r="K6" s="5">
        <v>739919.389</v>
      </c>
      <c r="L6" s="5">
        <v>356947.7640000001</v>
      </c>
      <c r="M6" s="34">
        <v>48.24143944685846</v>
      </c>
      <c r="N6" s="5">
        <v>725197.463</v>
      </c>
      <c r="O6" s="5">
        <v>2309839.21</v>
      </c>
      <c r="P6" s="34">
        <v>318.5117609822637</v>
      </c>
      <c r="Q6" s="6">
        <v>0</v>
      </c>
      <c r="R6" s="6">
        <v>0</v>
      </c>
      <c r="S6" s="6">
        <v>0</v>
      </c>
      <c r="T6" s="5">
        <v>65590</v>
      </c>
      <c r="U6" s="5">
        <v>250811.74</v>
      </c>
      <c r="V6" s="34">
        <v>382.39326116786094</v>
      </c>
    </row>
    <row r="7" spans="1:22" ht="33.75">
      <c r="A7" s="7" t="s">
        <v>19</v>
      </c>
      <c r="B7" s="8">
        <v>1334502.9378</v>
      </c>
      <c r="C7" s="8">
        <v>2512308.1949999994</v>
      </c>
      <c r="D7" s="36">
        <v>188.2579740994557</v>
      </c>
      <c r="E7" s="8">
        <v>147254.70299999998</v>
      </c>
      <c r="F7" s="8">
        <v>34504.1</v>
      </c>
      <c r="G7" s="36">
        <v>23.431577597898524</v>
      </c>
      <c r="H7" s="8">
        <v>403708.9428000001</v>
      </c>
      <c r="I7" s="8">
        <v>79626.62</v>
      </c>
      <c r="J7" s="36">
        <v>19.72376917086217</v>
      </c>
      <c r="K7" s="8">
        <v>261274.829</v>
      </c>
      <c r="L7" s="8">
        <v>85766.705</v>
      </c>
      <c r="M7" s="36">
        <v>32.82624098473719</v>
      </c>
      <c r="N7" s="8">
        <v>461634.463</v>
      </c>
      <c r="O7" s="8">
        <v>2291150.5</v>
      </c>
      <c r="P7" s="36">
        <v>496.31270705194294</v>
      </c>
      <c r="Q7" s="3">
        <v>0</v>
      </c>
      <c r="R7" s="3">
        <v>0</v>
      </c>
      <c r="S7" s="3">
        <v>0</v>
      </c>
      <c r="T7" s="8">
        <v>60630</v>
      </c>
      <c r="U7" s="8">
        <v>21260.27</v>
      </c>
      <c r="V7" s="36">
        <v>35.0655945901369</v>
      </c>
    </row>
    <row r="8" spans="1:22" ht="33.75">
      <c r="A8" s="7" t="s">
        <v>20</v>
      </c>
      <c r="B8" s="8">
        <v>111179.4</v>
      </c>
      <c r="C8" s="8">
        <v>35584</v>
      </c>
      <c r="D8" s="36">
        <v>32.00592915594076</v>
      </c>
      <c r="E8" s="3">
        <v>0</v>
      </c>
      <c r="F8" s="3">
        <v>0</v>
      </c>
      <c r="G8" s="36">
        <v>0</v>
      </c>
      <c r="H8" s="8">
        <v>22694</v>
      </c>
      <c r="I8" s="3">
        <v>5774.03</v>
      </c>
      <c r="J8" s="36">
        <v>25.442980523486387</v>
      </c>
      <c r="K8" s="8">
        <v>83512.4</v>
      </c>
      <c r="L8" s="8">
        <v>26726.36</v>
      </c>
      <c r="M8" s="36">
        <v>32.00286424530968</v>
      </c>
      <c r="N8" s="3">
        <v>13</v>
      </c>
      <c r="O8" s="3">
        <v>0</v>
      </c>
      <c r="P8" s="36">
        <v>0</v>
      </c>
      <c r="Q8" s="3">
        <v>0</v>
      </c>
      <c r="R8" s="3">
        <v>0</v>
      </c>
      <c r="S8" s="3">
        <v>0</v>
      </c>
      <c r="T8" s="8">
        <v>4960</v>
      </c>
      <c r="U8" s="3">
        <v>3083.61</v>
      </c>
      <c r="V8" s="36">
        <v>62.1695564516129</v>
      </c>
    </row>
    <row r="9" spans="1:22" ht="45">
      <c r="A9" s="7" t="s">
        <v>21</v>
      </c>
      <c r="B9" s="8">
        <v>695294.36</v>
      </c>
      <c r="C9" s="8">
        <v>1149050.376</v>
      </c>
      <c r="D9" s="36">
        <v>165.26099478212365</v>
      </c>
      <c r="E9" s="8">
        <v>181740.6</v>
      </c>
      <c r="F9" s="8">
        <v>1180.1</v>
      </c>
      <c r="G9" s="36">
        <v>0.6493320699942665</v>
      </c>
      <c r="H9" s="8">
        <v>136972.25</v>
      </c>
      <c r="I9" s="8">
        <v>833115.88</v>
      </c>
      <c r="J9" s="36">
        <v>608.2369823084603</v>
      </c>
      <c r="K9" s="8">
        <v>130531.51</v>
      </c>
      <c r="L9" s="8">
        <v>79292.13600000001</v>
      </c>
      <c r="M9" s="36">
        <v>60.745590087788</v>
      </c>
      <c r="N9" s="8">
        <v>246050</v>
      </c>
      <c r="O9" s="8">
        <v>8994.4</v>
      </c>
      <c r="P9" s="36">
        <v>3.655517171306645</v>
      </c>
      <c r="Q9" s="3">
        <v>0</v>
      </c>
      <c r="R9" s="3">
        <v>0</v>
      </c>
      <c r="S9" s="3">
        <v>0</v>
      </c>
      <c r="T9" s="3">
        <v>0</v>
      </c>
      <c r="U9" s="8">
        <v>226467.86</v>
      </c>
      <c r="V9" s="36">
        <v>0</v>
      </c>
    </row>
    <row r="10" spans="1:22" ht="45">
      <c r="A10" s="7" t="s">
        <v>22</v>
      </c>
      <c r="B10" s="8">
        <v>42147.494</v>
      </c>
      <c r="C10" s="8">
        <v>24189.632999999998</v>
      </c>
      <c r="D10" s="36">
        <v>57.39281438654454</v>
      </c>
      <c r="E10" s="3">
        <v>0</v>
      </c>
      <c r="F10" s="3">
        <v>0</v>
      </c>
      <c r="G10" s="36">
        <v>0</v>
      </c>
      <c r="H10" s="8">
        <v>23288.494</v>
      </c>
      <c r="I10" s="8">
        <v>13458.06</v>
      </c>
      <c r="J10" s="36">
        <v>57.78845124120091</v>
      </c>
      <c r="K10" s="8">
        <v>1359</v>
      </c>
      <c r="L10" s="3">
        <v>1037.263</v>
      </c>
      <c r="M10" s="36">
        <v>76.32545989698308</v>
      </c>
      <c r="N10" s="8">
        <v>17500</v>
      </c>
      <c r="O10" s="8">
        <v>9694.31</v>
      </c>
      <c r="P10" s="36">
        <v>55.396057142857146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6">
        <v>0</v>
      </c>
    </row>
    <row r="11" spans="1:22" ht="33.75">
      <c r="A11" s="7" t="s">
        <v>23</v>
      </c>
      <c r="B11" s="8">
        <v>345648.95</v>
      </c>
      <c r="C11" s="8">
        <v>190003.6</v>
      </c>
      <c r="D11" s="36">
        <v>54.970107677167846</v>
      </c>
      <c r="E11" s="3">
        <v>0</v>
      </c>
      <c r="F11" s="3">
        <v>0</v>
      </c>
      <c r="G11" s="36">
        <v>0</v>
      </c>
      <c r="H11" s="8">
        <v>82407.3</v>
      </c>
      <c r="I11" s="8">
        <v>25878</v>
      </c>
      <c r="J11" s="36">
        <v>31.402557783109025</v>
      </c>
      <c r="K11" s="8">
        <v>263241.65</v>
      </c>
      <c r="L11" s="8">
        <v>164125.3</v>
      </c>
      <c r="M11" s="36">
        <v>62.347770575059094</v>
      </c>
      <c r="N11" s="3">
        <v>0</v>
      </c>
      <c r="O11" s="3">
        <v>0</v>
      </c>
      <c r="P11" s="36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6">
        <v>0</v>
      </c>
    </row>
    <row r="12" spans="1:22" ht="21.75">
      <c r="A12" s="9" t="s">
        <v>24</v>
      </c>
      <c r="B12" s="5">
        <v>2457756.48</v>
      </c>
      <c r="C12" s="5">
        <v>1220298.9</v>
      </c>
      <c r="D12" s="34">
        <v>49.650927987788286</v>
      </c>
      <c r="E12" s="6">
        <v>0</v>
      </c>
      <c r="F12" s="6">
        <v>0</v>
      </c>
      <c r="G12" s="34">
        <v>0</v>
      </c>
      <c r="H12" s="6">
        <v>0</v>
      </c>
      <c r="I12" s="6">
        <v>0</v>
      </c>
      <c r="J12" s="34">
        <v>0</v>
      </c>
      <c r="K12" s="5">
        <v>6758.4</v>
      </c>
      <c r="L12" s="5">
        <v>4369.57</v>
      </c>
      <c r="M12" s="34">
        <v>64.6539121685606</v>
      </c>
      <c r="N12" s="5">
        <v>2216718.08</v>
      </c>
      <c r="O12" s="5">
        <v>981506.63</v>
      </c>
      <c r="P12" s="34">
        <v>44.27746761554812</v>
      </c>
      <c r="Q12" s="5">
        <v>133360</v>
      </c>
      <c r="R12" s="5">
        <v>136784</v>
      </c>
      <c r="S12" s="6">
        <v>102.56748650269947</v>
      </c>
      <c r="T12" s="5">
        <v>100920</v>
      </c>
      <c r="U12" s="5">
        <v>97638.7</v>
      </c>
      <c r="V12" s="34">
        <v>96.74861276258422</v>
      </c>
    </row>
    <row r="13" spans="1:22" ht="22.5">
      <c r="A13" s="10" t="s">
        <v>25</v>
      </c>
      <c r="B13" s="8">
        <v>6758.4</v>
      </c>
      <c r="C13" s="8">
        <v>4369.57</v>
      </c>
      <c r="D13" s="36">
        <v>64.6539121685606</v>
      </c>
      <c r="E13" s="3">
        <v>0</v>
      </c>
      <c r="F13" s="3">
        <v>0</v>
      </c>
      <c r="G13" s="36">
        <v>0</v>
      </c>
      <c r="H13" s="3">
        <v>0</v>
      </c>
      <c r="I13" s="3">
        <v>0</v>
      </c>
      <c r="J13" s="36">
        <v>0</v>
      </c>
      <c r="K13" s="8">
        <v>6758.4</v>
      </c>
      <c r="L13" s="8">
        <v>4369.57</v>
      </c>
      <c r="M13" s="36">
        <v>64.6539121685606</v>
      </c>
      <c r="N13" s="3">
        <v>0</v>
      </c>
      <c r="O13" s="3">
        <v>0</v>
      </c>
      <c r="P13" s="36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6">
        <v>0</v>
      </c>
    </row>
    <row r="14" spans="1:22" ht="33.75">
      <c r="A14" s="10" t="s">
        <v>26</v>
      </c>
      <c r="B14" s="8">
        <v>2450998.08</v>
      </c>
      <c r="C14" s="8">
        <v>1215929.33</v>
      </c>
      <c r="D14" s="36">
        <v>49.60955864967467</v>
      </c>
      <c r="E14" s="3">
        <v>0</v>
      </c>
      <c r="F14" s="3">
        <v>0</v>
      </c>
      <c r="G14" s="36">
        <v>0</v>
      </c>
      <c r="H14" s="3">
        <v>0</v>
      </c>
      <c r="I14" s="3">
        <v>0</v>
      </c>
      <c r="J14" s="36">
        <v>0</v>
      </c>
      <c r="K14" s="3">
        <v>0</v>
      </c>
      <c r="L14" s="3">
        <v>0</v>
      </c>
      <c r="M14" s="36">
        <v>0</v>
      </c>
      <c r="N14" s="8">
        <v>2216718.08</v>
      </c>
      <c r="O14" s="8">
        <v>981506.63</v>
      </c>
      <c r="P14" s="36">
        <v>44.27746761554812</v>
      </c>
      <c r="Q14" s="8">
        <v>133360</v>
      </c>
      <c r="R14" s="8">
        <v>136784</v>
      </c>
      <c r="S14" s="3">
        <v>102.56748650269947</v>
      </c>
      <c r="T14" s="8">
        <v>100920</v>
      </c>
      <c r="U14" s="8">
        <v>97638.7</v>
      </c>
      <c r="V14" s="36">
        <v>96.74861276258422</v>
      </c>
    </row>
    <row r="15" spans="1:22" ht="42.75">
      <c r="A15" s="9" t="s">
        <v>27</v>
      </c>
      <c r="B15" s="5">
        <v>436170.43</v>
      </c>
      <c r="C15" s="5">
        <v>95744.978</v>
      </c>
      <c r="D15" s="34">
        <v>21.951276706217797</v>
      </c>
      <c r="E15" s="6">
        <v>0</v>
      </c>
      <c r="F15" s="6">
        <v>0</v>
      </c>
      <c r="G15" s="34">
        <v>0</v>
      </c>
      <c r="H15" s="5">
        <v>35000</v>
      </c>
      <c r="I15" s="6">
        <v>0</v>
      </c>
      <c r="J15" s="34">
        <v>0</v>
      </c>
      <c r="K15" s="5">
        <v>63178.23</v>
      </c>
      <c r="L15" s="5">
        <v>19517.078</v>
      </c>
      <c r="M15" s="34">
        <v>30.892093684802504</v>
      </c>
      <c r="N15" s="5">
        <v>337992.2</v>
      </c>
      <c r="O15" s="5">
        <v>76227.9</v>
      </c>
      <c r="P15" s="34">
        <v>22.553153593485295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34">
        <v>0</v>
      </c>
    </row>
    <row r="16" spans="1:22" ht="22.5">
      <c r="A16" s="10" t="s">
        <v>28</v>
      </c>
      <c r="B16" s="8">
        <v>420800</v>
      </c>
      <c r="C16" s="8">
        <v>86287.76800000001</v>
      </c>
      <c r="D16" s="36">
        <v>20.505648288973386</v>
      </c>
      <c r="E16" s="3">
        <v>0</v>
      </c>
      <c r="F16" s="3">
        <v>0</v>
      </c>
      <c r="G16" s="36">
        <v>0</v>
      </c>
      <c r="H16" s="8">
        <v>35000</v>
      </c>
      <c r="I16" s="3">
        <v>0</v>
      </c>
      <c r="J16" s="36">
        <v>0</v>
      </c>
      <c r="K16" s="8">
        <v>48800</v>
      </c>
      <c r="L16" s="8">
        <v>10701.068</v>
      </c>
      <c r="M16" s="36">
        <v>21.928418032786883</v>
      </c>
      <c r="N16" s="8">
        <v>337000</v>
      </c>
      <c r="O16" s="8">
        <v>75586.7</v>
      </c>
      <c r="P16" s="36">
        <v>22.429287833827896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6">
        <v>0</v>
      </c>
    </row>
    <row r="17" spans="1:22" ht="22.5">
      <c r="A17" s="10" t="s">
        <v>29</v>
      </c>
      <c r="B17" s="8">
        <v>15370.43</v>
      </c>
      <c r="C17" s="8">
        <v>9457.21</v>
      </c>
      <c r="D17" s="36">
        <v>61.52859744327256</v>
      </c>
      <c r="E17" s="3">
        <v>0</v>
      </c>
      <c r="F17" s="3">
        <v>0</v>
      </c>
      <c r="G17" s="36">
        <v>0</v>
      </c>
      <c r="H17" s="3">
        <v>0</v>
      </c>
      <c r="I17" s="3">
        <v>0</v>
      </c>
      <c r="J17" s="36">
        <v>0</v>
      </c>
      <c r="K17" s="8">
        <v>14378.23</v>
      </c>
      <c r="L17" s="8">
        <v>8816.01</v>
      </c>
      <c r="M17" s="36">
        <v>61.31498800617322</v>
      </c>
      <c r="N17" s="3">
        <v>992.2</v>
      </c>
      <c r="O17" s="3">
        <v>641.2</v>
      </c>
      <c r="P17" s="36">
        <v>64.6240677282806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6">
        <v>0</v>
      </c>
    </row>
    <row r="18" spans="1:22" ht="12.75">
      <c r="A18" s="9" t="s">
        <v>262</v>
      </c>
      <c r="B18" s="11">
        <v>5422700.0518</v>
      </c>
      <c r="C18" s="11">
        <v>5227179.682</v>
      </c>
      <c r="D18" s="34">
        <v>96.3944092807586</v>
      </c>
      <c r="E18" s="11">
        <v>328995.30299999996</v>
      </c>
      <c r="F18" s="11">
        <v>35684.2</v>
      </c>
      <c r="G18" s="34">
        <v>10.846416248076345</v>
      </c>
      <c r="H18" s="11">
        <v>704070.9868000001</v>
      </c>
      <c r="I18" s="11">
        <v>957852.59</v>
      </c>
      <c r="J18" s="34">
        <v>136.04488864871942</v>
      </c>
      <c r="K18" s="11">
        <v>809856.019</v>
      </c>
      <c r="L18" s="11">
        <v>380834.41200000007</v>
      </c>
      <c r="M18" s="34">
        <v>47.02495296265744</v>
      </c>
      <c r="N18" s="11">
        <v>3279907.7430000002</v>
      </c>
      <c r="O18" s="11">
        <v>3367573.74</v>
      </c>
      <c r="P18" s="34">
        <v>102.67281898971387</v>
      </c>
      <c r="Q18" s="11">
        <v>133360</v>
      </c>
      <c r="R18" s="11">
        <v>136784</v>
      </c>
      <c r="S18" s="6">
        <v>102.56748650269947</v>
      </c>
      <c r="T18" s="11">
        <v>166510</v>
      </c>
      <c r="U18" s="11">
        <v>348450.44</v>
      </c>
      <c r="V18" s="34">
        <v>209.26697495645908</v>
      </c>
    </row>
    <row r="20" ht="15.75">
      <c r="J20" s="35"/>
    </row>
    <row r="21" spans="1:22" ht="12.75">
      <c r="A21" s="121" t="s">
        <v>36</v>
      </c>
      <c r="B21" s="104" t="s">
        <v>7</v>
      </c>
      <c r="C21" s="122"/>
      <c r="D21" s="123"/>
      <c r="E21" s="127" t="s">
        <v>31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</row>
    <row r="22" spans="1:22" ht="12.75">
      <c r="A22" s="121"/>
      <c r="B22" s="124"/>
      <c r="C22" s="125"/>
      <c r="D22" s="126"/>
      <c r="E22" s="118" t="s">
        <v>12</v>
      </c>
      <c r="F22" s="119"/>
      <c r="G22" s="120"/>
      <c r="H22" s="118" t="s">
        <v>13</v>
      </c>
      <c r="I22" s="119"/>
      <c r="J22" s="120"/>
      <c r="K22" s="118" t="s">
        <v>14</v>
      </c>
      <c r="L22" s="119"/>
      <c r="M22" s="120"/>
      <c r="N22" s="118" t="s">
        <v>15</v>
      </c>
      <c r="O22" s="119"/>
      <c r="P22" s="120"/>
      <c r="Q22" s="118" t="s">
        <v>16</v>
      </c>
      <c r="R22" s="119"/>
      <c r="S22" s="120"/>
      <c r="T22" s="128" t="s">
        <v>17</v>
      </c>
      <c r="U22" s="128"/>
      <c r="V22" s="128"/>
    </row>
    <row r="23" spans="1:22" ht="39">
      <c r="A23" s="121"/>
      <c r="B23" s="13" t="s">
        <v>9</v>
      </c>
      <c r="C23" s="13" t="s">
        <v>10</v>
      </c>
      <c r="D23" s="14" t="s">
        <v>32</v>
      </c>
      <c r="E23" s="13" t="s">
        <v>9</v>
      </c>
      <c r="F23" s="13" t="s">
        <v>10</v>
      </c>
      <c r="G23" s="14" t="s">
        <v>32</v>
      </c>
      <c r="H23" s="13" t="s">
        <v>9</v>
      </c>
      <c r="I23" s="13" t="s">
        <v>10</v>
      </c>
      <c r="J23" s="14" t="s">
        <v>32</v>
      </c>
      <c r="K23" s="13" t="s">
        <v>9</v>
      </c>
      <c r="L23" s="13" t="s">
        <v>10</v>
      </c>
      <c r="M23" s="14" t="s">
        <v>32</v>
      </c>
      <c r="N23" s="13" t="s">
        <v>9</v>
      </c>
      <c r="O23" s="13" t="s">
        <v>10</v>
      </c>
      <c r="P23" s="14" t="s">
        <v>32</v>
      </c>
      <c r="Q23" s="13" t="s">
        <v>9</v>
      </c>
      <c r="R23" s="13" t="s">
        <v>10</v>
      </c>
      <c r="S23" s="14" t="s">
        <v>32</v>
      </c>
      <c r="T23" s="13" t="s">
        <v>9</v>
      </c>
      <c r="U23" s="13" t="s">
        <v>10</v>
      </c>
      <c r="V23" s="14" t="s">
        <v>32</v>
      </c>
    </row>
    <row r="24" spans="1:22" ht="21.75">
      <c r="A24" s="15" t="s">
        <v>35</v>
      </c>
      <c r="B24" s="16">
        <v>2528773.1418</v>
      </c>
      <c r="C24" s="16">
        <v>3911135.8039999995</v>
      </c>
      <c r="D24" s="16">
        <f>C24/C27*100</f>
        <v>74.82306027221813</v>
      </c>
      <c r="E24" s="16">
        <v>328995.30299999996</v>
      </c>
      <c r="F24" s="16">
        <v>35684.2</v>
      </c>
      <c r="G24" s="16">
        <f>F24/F27*100</f>
        <v>100</v>
      </c>
      <c r="H24" s="16">
        <v>669070.9868000001</v>
      </c>
      <c r="I24" s="16">
        <v>957852.59</v>
      </c>
      <c r="J24" s="16">
        <f>I24/I27*100</f>
        <v>100</v>
      </c>
      <c r="K24" s="16">
        <v>739919.389</v>
      </c>
      <c r="L24" s="16">
        <v>356947.7640000001</v>
      </c>
      <c r="M24" s="16">
        <f>L24/L27*100</f>
        <v>93.72781260113648</v>
      </c>
      <c r="N24" s="16">
        <v>725197.463</v>
      </c>
      <c r="O24" s="16">
        <v>2309839.21</v>
      </c>
      <c r="P24" s="16">
        <f>O24/O27*100</f>
        <v>68.59060523497251</v>
      </c>
      <c r="Q24" s="16">
        <v>0</v>
      </c>
      <c r="R24" s="16">
        <v>0</v>
      </c>
      <c r="S24" s="16">
        <v>0</v>
      </c>
      <c r="T24" s="16">
        <v>65590</v>
      </c>
      <c r="U24" s="16">
        <v>250811.74</v>
      </c>
      <c r="V24" s="16">
        <f>U24/U27*100</f>
        <v>71.97917155736695</v>
      </c>
    </row>
    <row r="25" spans="1:22" ht="21.75">
      <c r="A25" s="15" t="s">
        <v>33</v>
      </c>
      <c r="B25" s="16">
        <v>2457756.48</v>
      </c>
      <c r="C25" s="16">
        <v>1220298.9</v>
      </c>
      <c r="D25" s="16">
        <f>C25/C27*100</f>
        <v>23.345264066627504</v>
      </c>
      <c r="E25" s="16">
        <v>0</v>
      </c>
      <c r="F25" s="16">
        <v>0</v>
      </c>
      <c r="G25" s="16">
        <f>F25/F27*100</f>
        <v>0</v>
      </c>
      <c r="H25" s="16">
        <v>0</v>
      </c>
      <c r="I25" s="16">
        <v>0</v>
      </c>
      <c r="J25" s="16">
        <f>I25/I27*100</f>
        <v>0</v>
      </c>
      <c r="K25" s="16">
        <v>6758.4</v>
      </c>
      <c r="L25" s="16">
        <v>4369.57</v>
      </c>
      <c r="M25" s="16">
        <f>L25/L27*100</f>
        <v>1.1473674285505477</v>
      </c>
      <c r="N25" s="16">
        <v>2216718.08</v>
      </c>
      <c r="O25" s="16">
        <v>981506.63</v>
      </c>
      <c r="P25" s="16">
        <f>O25/O27*100</f>
        <v>29.14580958812204</v>
      </c>
      <c r="Q25" s="16">
        <v>133360</v>
      </c>
      <c r="R25" s="16">
        <v>136784</v>
      </c>
      <c r="S25" s="16">
        <v>102.56748650269947</v>
      </c>
      <c r="T25" s="16">
        <v>100920</v>
      </c>
      <c r="U25" s="16">
        <v>97638.7</v>
      </c>
      <c r="V25" s="16">
        <f>U25/U27*100</f>
        <v>28.020828442633043</v>
      </c>
    </row>
    <row r="26" spans="1:22" ht="42.75">
      <c r="A26" s="15" t="s">
        <v>34</v>
      </c>
      <c r="B26" s="16">
        <v>436170.43</v>
      </c>
      <c r="C26" s="16">
        <v>95744.978</v>
      </c>
      <c r="D26" s="16">
        <f>C26/C27*100</f>
        <v>1.8316756611543625</v>
      </c>
      <c r="E26" s="16">
        <v>0</v>
      </c>
      <c r="F26" s="16">
        <v>0</v>
      </c>
      <c r="G26" s="16">
        <f>F26/F27*100</f>
        <v>0</v>
      </c>
      <c r="H26" s="16">
        <v>35000</v>
      </c>
      <c r="I26" s="16">
        <v>0</v>
      </c>
      <c r="J26" s="16">
        <f>I26/I27*100</f>
        <v>0</v>
      </c>
      <c r="K26" s="16">
        <v>63178.23</v>
      </c>
      <c r="L26" s="16">
        <v>19517.078</v>
      </c>
      <c r="M26" s="16">
        <f>L26/L27*100</f>
        <v>5.124819970312976</v>
      </c>
      <c r="N26" s="16">
        <v>337992.2</v>
      </c>
      <c r="O26" s="16">
        <v>76227.9</v>
      </c>
      <c r="P26" s="16">
        <f>O26/O27*100</f>
        <v>2.263585176905435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f>U26/U27*100</f>
        <v>0</v>
      </c>
    </row>
    <row r="27" spans="1:22" ht="12.75">
      <c r="A27" s="9" t="s">
        <v>268</v>
      </c>
      <c r="B27" s="17">
        <v>5422700.0518</v>
      </c>
      <c r="C27" s="17">
        <v>5227179.682</v>
      </c>
      <c r="D27" s="17">
        <f>SUM(D24:D26)</f>
        <v>100</v>
      </c>
      <c r="E27" s="17">
        <v>328995.30299999996</v>
      </c>
      <c r="F27" s="17">
        <v>35684.2</v>
      </c>
      <c r="G27" s="17">
        <f>SUM(G24:G26)</f>
        <v>100</v>
      </c>
      <c r="H27" s="17">
        <v>704070.9868000001</v>
      </c>
      <c r="I27" s="17">
        <v>957852.59</v>
      </c>
      <c r="J27" s="17">
        <f>SUM(J24:J26)</f>
        <v>100</v>
      </c>
      <c r="K27" s="17">
        <v>809856.019</v>
      </c>
      <c r="L27" s="17">
        <v>380834.41200000007</v>
      </c>
      <c r="M27" s="17">
        <f>SUM(M24:M26)</f>
        <v>100</v>
      </c>
      <c r="N27" s="17">
        <v>3279907.7430000002</v>
      </c>
      <c r="O27" s="17">
        <v>3367573.74</v>
      </c>
      <c r="P27" s="17">
        <f>SUM(P24:P26)</f>
        <v>99.99999999999999</v>
      </c>
      <c r="Q27" s="17">
        <v>133360</v>
      </c>
      <c r="R27" s="17">
        <v>136784</v>
      </c>
      <c r="S27" s="17">
        <v>102.56748650269947</v>
      </c>
      <c r="T27" s="17">
        <v>166510</v>
      </c>
      <c r="U27" s="17">
        <v>348450.44</v>
      </c>
      <c r="V27" s="17">
        <f>SUM(V24:V26)</f>
        <v>100</v>
      </c>
    </row>
  </sheetData>
  <mergeCells count="21">
    <mergeCell ref="Q4:S4"/>
    <mergeCell ref="T22:V22"/>
    <mergeCell ref="A3:A5"/>
    <mergeCell ref="B3:D3"/>
    <mergeCell ref="E3:V3"/>
    <mergeCell ref="B4:B5"/>
    <mergeCell ref="C4:C5"/>
    <mergeCell ref="D4:D5"/>
    <mergeCell ref="E4:G4"/>
    <mergeCell ref="H4:J4"/>
    <mergeCell ref="K4:M4"/>
    <mergeCell ref="T4:V4"/>
    <mergeCell ref="N4:P4"/>
    <mergeCell ref="Q22:S22"/>
    <mergeCell ref="A21:A23"/>
    <mergeCell ref="B21:D22"/>
    <mergeCell ref="E21:V21"/>
    <mergeCell ref="E22:G22"/>
    <mergeCell ref="H22:J22"/>
    <mergeCell ref="K22:M22"/>
    <mergeCell ref="N22:P22"/>
  </mergeCells>
  <printOptions/>
  <pageMargins left="0.29" right="0.2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3"/>
  <sheetViews>
    <sheetView showZeros="0" view="pageBreakPreview" zoomScale="85" zoomScaleSheetLayoutView="85" workbookViewId="0" topLeftCell="A1">
      <selection activeCell="B174" sqref="B174"/>
    </sheetView>
  </sheetViews>
  <sheetFormatPr defaultColWidth="9.00390625" defaultRowHeight="12.75"/>
  <cols>
    <col min="1" max="1" width="35.375" style="38" customWidth="1"/>
    <col min="2" max="2" width="24.125" style="38" customWidth="1"/>
    <col min="3" max="3" width="9.125" style="38" hidden="1" customWidth="1"/>
    <col min="4" max="4" width="13.625" style="38" customWidth="1"/>
    <col min="5" max="5" width="12.75390625" style="38" customWidth="1"/>
    <col min="6" max="6" width="10.25390625" style="38" bestFit="1" customWidth="1"/>
    <col min="7" max="7" width="10.75390625" style="38" customWidth="1"/>
    <col min="8" max="8" width="9.875" style="38" bestFit="1" customWidth="1"/>
    <col min="9" max="9" width="9.25390625" style="38" bestFit="1" customWidth="1"/>
    <col min="10" max="11" width="11.00390625" style="38" customWidth="1"/>
    <col min="12" max="12" width="9.25390625" style="38" bestFit="1" customWidth="1"/>
    <col min="13" max="13" width="11.625" style="38" customWidth="1"/>
    <col min="14" max="14" width="10.75390625" style="38" customWidth="1"/>
    <col min="15" max="15" width="9.25390625" style="38" bestFit="1" customWidth="1"/>
    <col min="16" max="16" width="12.875" style="38" customWidth="1"/>
    <col min="17" max="17" width="13.00390625" style="38" customWidth="1"/>
    <col min="18" max="18" width="9.25390625" style="38" bestFit="1" customWidth="1"/>
    <col min="19" max="19" width="10.625" style="38" customWidth="1"/>
    <col min="20" max="20" width="9.875" style="38" customWidth="1"/>
    <col min="21" max="21" width="9.25390625" style="38" bestFit="1" customWidth="1"/>
    <col min="22" max="22" width="11.00390625" style="38" customWidth="1"/>
    <col min="23" max="23" width="10.75390625" style="38" customWidth="1"/>
    <col min="24" max="16384" width="9.125" style="38" customWidth="1"/>
  </cols>
  <sheetData>
    <row r="1" spans="1:24" ht="15.7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">
        <v>263</v>
      </c>
      <c r="X1" s="18"/>
    </row>
    <row r="2" spans="1:24" ht="15.75">
      <c r="A2" s="18"/>
      <c r="B2" s="33" t="s">
        <v>270</v>
      </c>
      <c r="C2" s="18"/>
      <c r="D2" s="18"/>
      <c r="E2" s="18"/>
      <c r="F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0"/>
      <c r="X2" s="18"/>
    </row>
    <row r="3" spans="1:24" ht="12.75" customHeight="1">
      <c r="A3" s="133" t="s">
        <v>37</v>
      </c>
      <c r="B3" s="134" t="s">
        <v>38</v>
      </c>
      <c r="C3" s="135" t="s">
        <v>39</v>
      </c>
      <c r="D3" s="134" t="s">
        <v>7</v>
      </c>
      <c r="E3" s="134"/>
      <c r="F3" s="134"/>
      <c r="G3" s="133" t="s">
        <v>31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2.75" customHeight="1">
      <c r="A4" s="133"/>
      <c r="B4" s="134"/>
      <c r="C4" s="135"/>
      <c r="D4" s="134"/>
      <c r="E4" s="134"/>
      <c r="F4" s="134"/>
      <c r="G4" s="134" t="s">
        <v>12</v>
      </c>
      <c r="H4" s="134"/>
      <c r="I4" s="134"/>
      <c r="J4" s="134" t="s">
        <v>13</v>
      </c>
      <c r="K4" s="134"/>
      <c r="L4" s="134"/>
      <c r="M4" s="134" t="s">
        <v>14</v>
      </c>
      <c r="N4" s="134"/>
      <c r="O4" s="134"/>
      <c r="P4" s="134" t="s">
        <v>15</v>
      </c>
      <c r="Q4" s="134"/>
      <c r="R4" s="134"/>
      <c r="S4" s="134" t="s">
        <v>16</v>
      </c>
      <c r="T4" s="134"/>
      <c r="U4" s="134"/>
      <c r="V4" s="134" t="s">
        <v>17</v>
      </c>
      <c r="W4" s="134"/>
      <c r="X4" s="134"/>
    </row>
    <row r="5" spans="1:24" ht="36.75">
      <c r="A5" s="133"/>
      <c r="B5" s="134"/>
      <c r="C5" s="135"/>
      <c r="D5" s="39" t="s">
        <v>9</v>
      </c>
      <c r="E5" s="39" t="s">
        <v>272</v>
      </c>
      <c r="F5" s="39" t="s">
        <v>40</v>
      </c>
      <c r="G5" s="39" t="s">
        <v>9</v>
      </c>
      <c r="H5" s="39" t="s">
        <v>273</v>
      </c>
      <c r="I5" s="39" t="s">
        <v>40</v>
      </c>
      <c r="J5" s="39" t="s">
        <v>9</v>
      </c>
      <c r="K5" s="39" t="s">
        <v>272</v>
      </c>
      <c r="L5" s="39" t="s">
        <v>40</v>
      </c>
      <c r="M5" s="39" t="s">
        <v>9</v>
      </c>
      <c r="N5" s="39" t="s">
        <v>272</v>
      </c>
      <c r="O5" s="39" t="s">
        <v>40</v>
      </c>
      <c r="P5" s="39" t="s">
        <v>9</v>
      </c>
      <c r="Q5" s="39" t="s">
        <v>274</v>
      </c>
      <c r="R5" s="39" t="s">
        <v>40</v>
      </c>
      <c r="S5" s="39" t="s">
        <v>9</v>
      </c>
      <c r="T5" s="39" t="s">
        <v>272</v>
      </c>
      <c r="U5" s="39" t="s">
        <v>40</v>
      </c>
      <c r="V5" s="39" t="s">
        <v>9</v>
      </c>
      <c r="W5" s="39" t="s">
        <v>272</v>
      </c>
      <c r="X5" s="39" t="s">
        <v>40</v>
      </c>
    </row>
    <row r="6" spans="1:24" ht="12.75">
      <c r="A6" s="21" t="s">
        <v>41</v>
      </c>
      <c r="B6" s="22"/>
      <c r="C6" s="23"/>
      <c r="D6" s="23"/>
      <c r="E6" s="23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3"/>
      <c r="X6" s="23"/>
    </row>
    <row r="7" spans="1:24" ht="12.75">
      <c r="A7" s="21" t="s">
        <v>19</v>
      </c>
      <c r="B7" s="22"/>
      <c r="C7" s="23"/>
      <c r="D7" s="102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3"/>
      <c r="X7" s="23"/>
    </row>
    <row r="8" spans="1:24" ht="12.75">
      <c r="A8" s="21" t="s">
        <v>42</v>
      </c>
      <c r="B8" s="22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3"/>
      <c r="X8" s="23"/>
    </row>
    <row r="9" spans="1:24" s="93" customFormat="1" ht="102">
      <c r="A9" s="97" t="s">
        <v>43</v>
      </c>
      <c r="B9" s="105" t="s">
        <v>44</v>
      </c>
      <c r="C9" s="100" t="s">
        <v>45</v>
      </c>
      <c r="D9" s="96">
        <v>238571.648</v>
      </c>
      <c r="E9" s="96">
        <v>52665.065</v>
      </c>
      <c r="F9" s="96">
        <v>22.07515664225114</v>
      </c>
      <c r="G9" s="96">
        <v>15747</v>
      </c>
      <c r="H9" s="96">
        <v>0</v>
      </c>
      <c r="I9" s="96">
        <v>0</v>
      </c>
      <c r="J9" s="96">
        <v>157517.69900000002</v>
      </c>
      <c r="K9" s="96">
        <v>30813.32</v>
      </c>
      <c r="L9" s="96">
        <v>19.561814447276806</v>
      </c>
      <c r="M9" s="96">
        <v>65306.949</v>
      </c>
      <c r="N9" s="96">
        <v>21851.745</v>
      </c>
      <c r="O9" s="96">
        <v>33.46006104189617</v>
      </c>
      <c r="P9" s="96">
        <v>0</v>
      </c>
      <c r="Q9" s="96">
        <v>0</v>
      </c>
      <c r="R9" s="96"/>
      <c r="S9" s="96">
        <v>0</v>
      </c>
      <c r="T9" s="96">
        <v>0</v>
      </c>
      <c r="U9" s="96"/>
      <c r="V9" s="96">
        <v>0</v>
      </c>
      <c r="W9" s="96">
        <v>0</v>
      </c>
      <c r="X9" s="96"/>
    </row>
    <row r="10" spans="1:24" ht="51">
      <c r="A10" s="41" t="s">
        <v>46</v>
      </c>
      <c r="B10" s="42" t="s">
        <v>47</v>
      </c>
      <c r="C10" s="41" t="s">
        <v>48</v>
      </c>
      <c r="D10" s="43">
        <v>59601.006</v>
      </c>
      <c r="E10" s="43">
        <v>10656.445</v>
      </c>
      <c r="F10" s="43">
        <v>17.87963948125305</v>
      </c>
      <c r="G10" s="43"/>
      <c r="H10" s="43"/>
      <c r="I10" s="43"/>
      <c r="J10" s="43">
        <v>39070.057</v>
      </c>
      <c r="K10" s="43">
        <v>0</v>
      </c>
      <c r="L10" s="43">
        <v>0</v>
      </c>
      <c r="M10" s="43">
        <v>20530.949</v>
      </c>
      <c r="N10" s="43">
        <v>10656.445</v>
      </c>
      <c r="O10" s="43">
        <v>51.90429823774829</v>
      </c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51">
      <c r="A11" s="41" t="s">
        <v>49</v>
      </c>
      <c r="B11" s="42" t="s">
        <v>47</v>
      </c>
      <c r="C11" s="41" t="s">
        <v>48</v>
      </c>
      <c r="D11" s="43">
        <v>44958.5</v>
      </c>
      <c r="E11" s="43">
        <v>0</v>
      </c>
      <c r="F11" s="43">
        <v>0</v>
      </c>
      <c r="G11" s="43">
        <v>15747</v>
      </c>
      <c r="H11" s="43">
        <v>0</v>
      </c>
      <c r="I11" s="43">
        <v>0</v>
      </c>
      <c r="J11" s="43">
        <v>19435.5</v>
      </c>
      <c r="K11" s="43">
        <v>0</v>
      </c>
      <c r="L11" s="43">
        <v>0</v>
      </c>
      <c r="M11" s="43">
        <v>9776</v>
      </c>
      <c r="N11" s="43">
        <v>0</v>
      </c>
      <c r="O11" s="43">
        <v>0</v>
      </c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51">
      <c r="A12" s="41" t="s">
        <v>50</v>
      </c>
      <c r="B12" s="42" t="s">
        <v>51</v>
      </c>
      <c r="C12" s="44" t="s">
        <v>52</v>
      </c>
      <c r="D12" s="43">
        <v>35000</v>
      </c>
      <c r="E12" s="43">
        <v>11195.3</v>
      </c>
      <c r="F12" s="43">
        <v>31.986571428571427</v>
      </c>
      <c r="G12" s="43"/>
      <c r="H12" s="43"/>
      <c r="I12" s="43"/>
      <c r="J12" s="43"/>
      <c r="K12" s="43"/>
      <c r="L12" s="43"/>
      <c r="M12" s="43">
        <v>35000</v>
      </c>
      <c r="N12" s="43">
        <v>11195.3</v>
      </c>
      <c r="O12" s="43">
        <v>31.986571428571427</v>
      </c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51">
      <c r="A13" s="41" t="s">
        <v>53</v>
      </c>
      <c r="B13" s="42" t="s">
        <v>51</v>
      </c>
      <c r="C13" s="44" t="s">
        <v>54</v>
      </c>
      <c r="D13" s="43">
        <v>20225.1</v>
      </c>
      <c r="E13" s="43">
        <v>0</v>
      </c>
      <c r="F13" s="43">
        <v>0</v>
      </c>
      <c r="G13" s="43"/>
      <c r="H13" s="43"/>
      <c r="I13" s="43"/>
      <c r="J13" s="43">
        <v>20225.1</v>
      </c>
      <c r="K13" s="43">
        <v>0</v>
      </c>
      <c r="L13" s="43">
        <v>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51">
      <c r="A14" s="41" t="s">
        <v>55</v>
      </c>
      <c r="B14" s="42" t="s">
        <v>51</v>
      </c>
      <c r="C14" s="44" t="s">
        <v>54</v>
      </c>
      <c r="D14" s="43">
        <v>78787.042</v>
      </c>
      <c r="E14" s="43">
        <v>30813.32</v>
      </c>
      <c r="F14" s="43">
        <v>39.109629220500494</v>
      </c>
      <c r="G14" s="43"/>
      <c r="H14" s="43"/>
      <c r="I14" s="43"/>
      <c r="J14" s="43">
        <v>78787.042</v>
      </c>
      <c r="K14" s="43">
        <v>30813.32</v>
      </c>
      <c r="L14" s="43">
        <v>39.109629220500494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s="93" customFormat="1" ht="51">
      <c r="A15" s="97" t="s">
        <v>56</v>
      </c>
      <c r="B15" s="106" t="s">
        <v>57</v>
      </c>
      <c r="C15" s="91" t="s">
        <v>58</v>
      </c>
      <c r="D15" s="96">
        <v>231844.62099999998</v>
      </c>
      <c r="E15" s="96">
        <v>86047</v>
      </c>
      <c r="F15" s="96">
        <v>37.11408081363251</v>
      </c>
      <c r="G15" s="96">
        <v>92967.703</v>
      </c>
      <c r="H15" s="96">
        <v>34504.1</v>
      </c>
      <c r="I15" s="96">
        <v>37.11407175457481</v>
      </c>
      <c r="J15" s="96">
        <v>30692.455</v>
      </c>
      <c r="K15" s="96">
        <v>11391.2</v>
      </c>
      <c r="L15" s="96">
        <v>37.11400733502745</v>
      </c>
      <c r="M15" s="96">
        <v>85000</v>
      </c>
      <c r="N15" s="96">
        <v>31547</v>
      </c>
      <c r="O15" s="96">
        <v>37.114117647058826</v>
      </c>
      <c r="P15" s="96">
        <v>23184.463</v>
      </c>
      <c r="Q15" s="96">
        <v>8604.7</v>
      </c>
      <c r="R15" s="96">
        <v>37.11407937289727</v>
      </c>
      <c r="S15" s="96">
        <v>0</v>
      </c>
      <c r="T15" s="96">
        <v>0</v>
      </c>
      <c r="U15" s="96"/>
      <c r="V15" s="96">
        <v>0</v>
      </c>
      <c r="W15" s="96">
        <v>0</v>
      </c>
      <c r="X15" s="96"/>
    </row>
    <row r="16" spans="1:24" ht="76.5">
      <c r="A16" s="41" t="s">
        <v>59</v>
      </c>
      <c r="B16" s="42" t="s">
        <v>60</v>
      </c>
      <c r="C16" s="44" t="s">
        <v>48</v>
      </c>
      <c r="D16" s="43">
        <v>231844.62099999998</v>
      </c>
      <c r="E16" s="43">
        <v>86047</v>
      </c>
      <c r="F16" s="43">
        <v>37.11408081363251</v>
      </c>
      <c r="G16" s="43">
        <v>92967.703</v>
      </c>
      <c r="H16" s="43">
        <v>34504.1</v>
      </c>
      <c r="I16" s="43">
        <v>37.11407175457481</v>
      </c>
      <c r="J16" s="43">
        <v>30692.455</v>
      </c>
      <c r="K16" s="43">
        <v>11391.2</v>
      </c>
      <c r="L16" s="43">
        <v>37.11400733502745</v>
      </c>
      <c r="M16" s="43">
        <v>85000</v>
      </c>
      <c r="N16" s="43">
        <v>31547</v>
      </c>
      <c r="O16" s="43">
        <v>37.114117647058826</v>
      </c>
      <c r="P16" s="43">
        <v>23184.463</v>
      </c>
      <c r="Q16" s="43">
        <v>8604.7</v>
      </c>
      <c r="R16" s="43">
        <v>37.11407937289727</v>
      </c>
      <c r="S16" s="43"/>
      <c r="T16" s="43"/>
      <c r="U16" s="43"/>
      <c r="V16" s="43"/>
      <c r="W16" s="43"/>
      <c r="X16" s="43"/>
    </row>
    <row r="17" spans="1:24" ht="76.5">
      <c r="A17" s="46" t="s">
        <v>61</v>
      </c>
      <c r="B17" s="42" t="s">
        <v>60</v>
      </c>
      <c r="C17" s="44" t="s">
        <v>48</v>
      </c>
      <c r="D17" s="43">
        <v>0</v>
      </c>
      <c r="E17" s="43"/>
      <c r="F17" s="43"/>
      <c r="G17" s="43"/>
      <c r="H17" s="43"/>
      <c r="I17" s="43"/>
      <c r="J17" s="43"/>
      <c r="K17" s="43"/>
      <c r="L17" s="43"/>
      <c r="M17" s="43">
        <v>0</v>
      </c>
      <c r="N17" s="43"/>
      <c r="O17" s="43"/>
      <c r="P17" s="43"/>
      <c r="Q17" s="43"/>
      <c r="R17" s="43"/>
      <c r="S17" s="43"/>
      <c r="T17" s="43"/>
      <c r="U17" s="43"/>
      <c r="V17" s="43">
        <v>0</v>
      </c>
      <c r="W17" s="43"/>
      <c r="X17" s="43"/>
    </row>
    <row r="18" spans="1:24" ht="12.75">
      <c r="A18" s="21" t="s">
        <v>62</v>
      </c>
      <c r="B18" s="45"/>
      <c r="C18" s="2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3"/>
      <c r="X18" s="23"/>
    </row>
    <row r="19" spans="1:24" s="93" customFormat="1" ht="63.75">
      <c r="A19" s="97" t="s">
        <v>184</v>
      </c>
      <c r="B19" s="101" t="s">
        <v>63</v>
      </c>
      <c r="C19" s="92" t="s">
        <v>48</v>
      </c>
      <c r="D19" s="107">
        <v>438450</v>
      </c>
      <c r="E19" s="107">
        <v>2282580.6</v>
      </c>
      <c r="F19" s="107">
        <v>520.6022579541566</v>
      </c>
      <c r="G19" s="107">
        <v>0</v>
      </c>
      <c r="H19" s="107">
        <v>0</v>
      </c>
      <c r="I19" s="107"/>
      <c r="J19" s="107">
        <v>0</v>
      </c>
      <c r="K19" s="107">
        <v>0</v>
      </c>
      <c r="L19" s="107"/>
      <c r="M19" s="107">
        <v>0</v>
      </c>
      <c r="N19" s="107">
        <v>34.8</v>
      </c>
      <c r="O19" s="107"/>
      <c r="P19" s="107">
        <v>438450</v>
      </c>
      <c r="Q19" s="107">
        <v>2282545.8</v>
      </c>
      <c r="R19" s="107">
        <v>520.5943209031816</v>
      </c>
      <c r="S19" s="107">
        <v>0</v>
      </c>
      <c r="T19" s="107">
        <v>0</v>
      </c>
      <c r="U19" s="107"/>
      <c r="V19" s="107">
        <v>0</v>
      </c>
      <c r="W19" s="107">
        <v>0</v>
      </c>
      <c r="X19" s="107"/>
    </row>
    <row r="20" spans="1:24" ht="38.25">
      <c r="A20" s="47" t="s">
        <v>135</v>
      </c>
      <c r="B20" s="47" t="s">
        <v>136</v>
      </c>
      <c r="C20" s="48"/>
      <c r="D20" s="49">
        <v>300000</v>
      </c>
      <c r="E20" s="49">
        <v>2084058</v>
      </c>
      <c r="F20" s="50">
        <v>694.686</v>
      </c>
      <c r="G20" s="51"/>
      <c r="H20" s="51"/>
      <c r="I20" s="51"/>
      <c r="J20" s="51"/>
      <c r="K20" s="51"/>
      <c r="L20" s="51"/>
      <c r="M20" s="51"/>
      <c r="N20" s="51"/>
      <c r="O20" s="51"/>
      <c r="P20" s="49">
        <v>300000</v>
      </c>
      <c r="Q20" s="49">
        <v>2084058</v>
      </c>
      <c r="R20" s="50">
        <v>694.686</v>
      </c>
      <c r="S20" s="52"/>
      <c r="T20" s="52"/>
      <c r="U20" s="52"/>
      <c r="V20" s="52"/>
      <c r="W20" s="44"/>
      <c r="X20" s="44"/>
    </row>
    <row r="21" spans="1:24" ht="38.25">
      <c r="A21" s="47" t="s">
        <v>137</v>
      </c>
      <c r="B21" s="47" t="s">
        <v>136</v>
      </c>
      <c r="C21" s="48"/>
      <c r="D21" s="49">
        <v>80000</v>
      </c>
      <c r="E21" s="49">
        <v>142227.8</v>
      </c>
      <c r="F21" s="50">
        <v>177.78474999999997</v>
      </c>
      <c r="G21" s="51"/>
      <c r="H21" s="51"/>
      <c r="I21" s="51"/>
      <c r="J21" s="51"/>
      <c r="K21" s="51"/>
      <c r="L21" s="51"/>
      <c r="M21" s="51"/>
      <c r="N21" s="51"/>
      <c r="O21" s="51"/>
      <c r="P21" s="49">
        <v>80000</v>
      </c>
      <c r="Q21" s="49">
        <v>142227.8</v>
      </c>
      <c r="R21" s="50">
        <v>177.78474999999997</v>
      </c>
      <c r="S21" s="52"/>
      <c r="T21" s="52"/>
      <c r="U21" s="52"/>
      <c r="V21" s="52"/>
      <c r="W21" s="44"/>
      <c r="X21" s="44"/>
    </row>
    <row r="22" spans="1:24" ht="38.25">
      <c r="A22" s="47" t="s">
        <v>138</v>
      </c>
      <c r="B22" s="47" t="s">
        <v>139</v>
      </c>
      <c r="C22" s="48"/>
      <c r="D22" s="49">
        <v>42000</v>
      </c>
      <c r="E22" s="49">
        <v>40600</v>
      </c>
      <c r="F22" s="50">
        <v>96.66666666666667</v>
      </c>
      <c r="G22" s="51"/>
      <c r="H22" s="51"/>
      <c r="I22" s="51"/>
      <c r="J22" s="51"/>
      <c r="K22" s="51"/>
      <c r="L22" s="51"/>
      <c r="M22" s="51"/>
      <c r="N22" s="51"/>
      <c r="O22" s="51"/>
      <c r="P22" s="49">
        <v>42000</v>
      </c>
      <c r="Q22" s="49">
        <v>40600</v>
      </c>
      <c r="R22" s="50">
        <v>96.66666666666667</v>
      </c>
      <c r="S22" s="52"/>
      <c r="T22" s="52"/>
      <c r="U22" s="52"/>
      <c r="V22" s="52"/>
      <c r="W22" s="44"/>
      <c r="X22" s="44"/>
    </row>
    <row r="23" spans="1:24" ht="38.25">
      <c r="A23" s="47" t="s">
        <v>140</v>
      </c>
      <c r="B23" s="47" t="s">
        <v>136</v>
      </c>
      <c r="C23" s="48"/>
      <c r="D23" s="49">
        <v>6000</v>
      </c>
      <c r="E23" s="49">
        <v>6000</v>
      </c>
      <c r="F23" s="50">
        <v>100</v>
      </c>
      <c r="G23" s="51"/>
      <c r="H23" s="51"/>
      <c r="I23" s="51"/>
      <c r="J23" s="51"/>
      <c r="K23" s="51"/>
      <c r="L23" s="51"/>
      <c r="M23" s="51"/>
      <c r="N23" s="51"/>
      <c r="O23" s="51"/>
      <c r="P23" s="49">
        <v>6000</v>
      </c>
      <c r="Q23" s="49">
        <v>6000</v>
      </c>
      <c r="R23" s="50">
        <v>100</v>
      </c>
      <c r="S23" s="52"/>
      <c r="T23" s="52"/>
      <c r="U23" s="52"/>
      <c r="V23" s="52"/>
      <c r="W23" s="44"/>
      <c r="X23" s="44"/>
    </row>
    <row r="24" spans="1:24" ht="25.5">
      <c r="A24" s="47" t="s">
        <v>141</v>
      </c>
      <c r="B24" s="47" t="s">
        <v>136</v>
      </c>
      <c r="C24" s="48"/>
      <c r="D24" s="49">
        <v>10000</v>
      </c>
      <c r="E24" s="49">
        <v>9000</v>
      </c>
      <c r="F24" s="50">
        <v>90</v>
      </c>
      <c r="G24" s="51"/>
      <c r="H24" s="51"/>
      <c r="I24" s="51"/>
      <c r="J24" s="51"/>
      <c r="K24" s="51"/>
      <c r="L24" s="51"/>
      <c r="M24" s="51"/>
      <c r="N24" s="51"/>
      <c r="O24" s="51"/>
      <c r="P24" s="49">
        <v>10000</v>
      </c>
      <c r="Q24" s="49">
        <v>9000</v>
      </c>
      <c r="R24" s="50">
        <v>90</v>
      </c>
      <c r="S24" s="52"/>
      <c r="T24" s="52"/>
      <c r="U24" s="52"/>
      <c r="V24" s="52"/>
      <c r="W24" s="44"/>
      <c r="X24" s="44"/>
    </row>
    <row r="25" spans="1:24" ht="25.5">
      <c r="A25" s="47" t="s">
        <v>142</v>
      </c>
      <c r="B25" s="47" t="s">
        <v>136</v>
      </c>
      <c r="C25" s="48"/>
      <c r="D25" s="49">
        <v>30</v>
      </c>
      <c r="E25" s="49">
        <v>50</v>
      </c>
      <c r="F25" s="50">
        <v>166.66666666666669</v>
      </c>
      <c r="G25" s="51"/>
      <c r="H25" s="51"/>
      <c r="I25" s="51"/>
      <c r="J25" s="51"/>
      <c r="K25" s="51"/>
      <c r="L25" s="51"/>
      <c r="M25" s="51"/>
      <c r="N25" s="51"/>
      <c r="O25" s="51"/>
      <c r="P25" s="49">
        <v>30</v>
      </c>
      <c r="Q25" s="49">
        <v>50</v>
      </c>
      <c r="R25" s="50">
        <v>166.66666666666669</v>
      </c>
      <c r="S25" s="52"/>
      <c r="T25" s="52"/>
      <c r="U25" s="52"/>
      <c r="V25" s="52"/>
      <c r="W25" s="44"/>
      <c r="X25" s="44"/>
    </row>
    <row r="26" spans="1:24" ht="51">
      <c r="A26" s="47" t="s">
        <v>143</v>
      </c>
      <c r="B26" s="47" t="s">
        <v>144</v>
      </c>
      <c r="C26" s="32"/>
      <c r="D26" s="49">
        <v>420</v>
      </c>
      <c r="E26" s="49">
        <v>644.8</v>
      </c>
      <c r="F26" s="50">
        <v>153.52380952380952</v>
      </c>
      <c r="G26" s="50"/>
      <c r="H26" s="50"/>
      <c r="I26" s="50"/>
      <c r="J26" s="50"/>
      <c r="K26" s="50"/>
      <c r="L26" s="50"/>
      <c r="M26" s="50"/>
      <c r="N26" s="50">
        <v>34.8</v>
      </c>
      <c r="O26" s="50"/>
      <c r="P26" s="49">
        <v>420</v>
      </c>
      <c r="Q26" s="49">
        <v>610</v>
      </c>
      <c r="R26" s="50">
        <v>145.23809523809524</v>
      </c>
      <c r="S26" s="44"/>
      <c r="T26" s="44"/>
      <c r="U26" s="44"/>
      <c r="V26" s="44"/>
      <c r="W26" s="44"/>
      <c r="X26" s="44"/>
    </row>
    <row r="27" spans="1:24" ht="12.75">
      <c r="A27" s="21" t="s">
        <v>64</v>
      </c>
      <c r="B27" s="26"/>
      <c r="C27" s="2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3"/>
      <c r="X27" s="23"/>
    </row>
    <row r="28" spans="1:24" s="93" customFormat="1" ht="51">
      <c r="A28" s="97" t="s">
        <v>185</v>
      </c>
      <c r="B28" s="101" t="s">
        <v>65</v>
      </c>
      <c r="C28" s="92" t="s">
        <v>52</v>
      </c>
      <c r="D28" s="96">
        <v>207235.88880000002</v>
      </c>
      <c r="E28" s="96">
        <v>0</v>
      </c>
      <c r="F28" s="96">
        <v>0</v>
      </c>
      <c r="G28" s="96">
        <v>0</v>
      </c>
      <c r="H28" s="96"/>
      <c r="I28" s="96"/>
      <c r="J28" s="96">
        <v>163516.6888</v>
      </c>
      <c r="K28" s="96"/>
      <c r="L28" s="96"/>
      <c r="M28" s="96">
        <v>43719.2</v>
      </c>
      <c r="N28" s="96">
        <v>0</v>
      </c>
      <c r="O28" s="96">
        <v>0</v>
      </c>
      <c r="P28" s="96">
        <v>0</v>
      </c>
      <c r="Q28" s="96"/>
      <c r="R28" s="96"/>
      <c r="S28" s="96">
        <v>0</v>
      </c>
      <c r="T28" s="96"/>
      <c r="U28" s="96"/>
      <c r="V28" s="96">
        <v>0</v>
      </c>
      <c r="W28" s="96"/>
      <c r="X28" s="96"/>
    </row>
    <row r="29" spans="1:24" ht="51">
      <c r="A29" s="25" t="s">
        <v>145</v>
      </c>
      <c r="B29" s="45" t="s">
        <v>51</v>
      </c>
      <c r="C29" s="32"/>
      <c r="D29" s="43">
        <v>1840</v>
      </c>
      <c r="E29" s="43">
        <v>0</v>
      </c>
      <c r="F29" s="24">
        <v>0</v>
      </c>
      <c r="G29" s="32"/>
      <c r="H29" s="32"/>
      <c r="I29" s="32"/>
      <c r="J29" s="32"/>
      <c r="K29" s="32"/>
      <c r="L29" s="32"/>
      <c r="M29" s="24">
        <v>1840</v>
      </c>
      <c r="N29" s="53">
        <v>0</v>
      </c>
      <c r="O29" s="24">
        <v>0</v>
      </c>
      <c r="P29" s="24"/>
      <c r="Q29" s="24"/>
      <c r="R29" s="24"/>
      <c r="S29" s="32"/>
      <c r="T29" s="32"/>
      <c r="U29" s="32"/>
      <c r="V29" s="32"/>
      <c r="W29" s="32"/>
      <c r="X29" s="32"/>
    </row>
    <row r="30" spans="1:24" ht="51">
      <c r="A30" s="25" t="s">
        <v>146</v>
      </c>
      <c r="B30" s="45" t="s">
        <v>51</v>
      </c>
      <c r="C30" s="32"/>
      <c r="D30" s="43">
        <v>1000</v>
      </c>
      <c r="E30" s="43">
        <v>0</v>
      </c>
      <c r="F30" s="24">
        <v>0</v>
      </c>
      <c r="G30" s="32"/>
      <c r="H30" s="32"/>
      <c r="I30" s="32"/>
      <c r="J30" s="32"/>
      <c r="K30" s="32"/>
      <c r="L30" s="32"/>
      <c r="M30" s="24">
        <v>1000</v>
      </c>
      <c r="N30" s="53">
        <v>0</v>
      </c>
      <c r="O30" s="24">
        <v>0</v>
      </c>
      <c r="P30" s="24"/>
      <c r="Q30" s="24"/>
      <c r="R30" s="24"/>
      <c r="S30" s="32"/>
      <c r="T30" s="32"/>
      <c r="U30" s="32"/>
      <c r="V30" s="32"/>
      <c r="W30" s="32"/>
      <c r="X30" s="32"/>
    </row>
    <row r="31" spans="1:24" ht="51">
      <c r="A31" s="25" t="s">
        <v>147</v>
      </c>
      <c r="B31" s="45" t="s">
        <v>51</v>
      </c>
      <c r="C31" s="32"/>
      <c r="D31" s="43">
        <v>204395.88880000002</v>
      </c>
      <c r="E31" s="43">
        <v>0</v>
      </c>
      <c r="F31" s="24">
        <v>0</v>
      </c>
      <c r="G31" s="32"/>
      <c r="H31" s="32"/>
      <c r="I31" s="32"/>
      <c r="J31" s="24">
        <v>163516.6888</v>
      </c>
      <c r="K31" s="53">
        <v>0</v>
      </c>
      <c r="L31" s="53">
        <v>0</v>
      </c>
      <c r="M31" s="24">
        <v>40879.2</v>
      </c>
      <c r="N31" s="53">
        <v>0</v>
      </c>
      <c r="O31" s="24">
        <v>0</v>
      </c>
      <c r="P31" s="24"/>
      <c r="Q31" s="24"/>
      <c r="R31" s="24"/>
      <c r="S31" s="32"/>
      <c r="T31" s="32"/>
      <c r="U31" s="32"/>
      <c r="V31" s="32"/>
      <c r="W31" s="32"/>
      <c r="X31" s="32"/>
    </row>
    <row r="32" spans="1:24" s="93" customFormat="1" ht="51">
      <c r="A32" s="97" t="s">
        <v>66</v>
      </c>
      <c r="B32" s="108" t="s">
        <v>67</v>
      </c>
      <c r="C32" s="91" t="s">
        <v>48</v>
      </c>
      <c r="D32" s="96">
        <v>203400.78</v>
      </c>
      <c r="E32" s="96">
        <v>91015.53</v>
      </c>
      <c r="F32" s="96"/>
      <c r="G32" s="96">
        <v>38540</v>
      </c>
      <c r="H32" s="96">
        <v>0</v>
      </c>
      <c r="I32" s="96"/>
      <c r="J32" s="96">
        <v>51982.1</v>
      </c>
      <c r="K32" s="96">
        <v>37422.1</v>
      </c>
      <c r="L32" s="96"/>
      <c r="M32" s="96">
        <v>52248.68</v>
      </c>
      <c r="N32" s="96">
        <v>32333.16</v>
      </c>
      <c r="O32" s="96"/>
      <c r="P32" s="96">
        <v>0</v>
      </c>
      <c r="Q32" s="96">
        <v>0</v>
      </c>
      <c r="R32" s="96"/>
      <c r="S32" s="96">
        <v>0</v>
      </c>
      <c r="T32" s="96">
        <v>0</v>
      </c>
      <c r="U32" s="96"/>
      <c r="V32" s="96">
        <v>60630</v>
      </c>
      <c r="W32" s="96">
        <v>21260.27</v>
      </c>
      <c r="X32" s="96"/>
    </row>
    <row r="33" spans="1:24" ht="76.5">
      <c r="A33" s="28" t="s">
        <v>68</v>
      </c>
      <c r="B33" s="26" t="s">
        <v>69</v>
      </c>
      <c r="C33" s="28" t="s">
        <v>48</v>
      </c>
      <c r="D33" s="43">
        <v>13335</v>
      </c>
      <c r="E33" s="43">
        <v>9310.45</v>
      </c>
      <c r="F33" s="43">
        <v>69.81964754405699</v>
      </c>
      <c r="G33" s="43"/>
      <c r="H33" s="43"/>
      <c r="I33" s="43"/>
      <c r="J33" s="43"/>
      <c r="K33" s="43"/>
      <c r="L33" s="43"/>
      <c r="M33" s="43">
        <v>13335</v>
      </c>
      <c r="N33" s="43">
        <v>9310.45</v>
      </c>
      <c r="O33" s="43">
        <v>69.81964754405699</v>
      </c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76.5">
      <c r="A34" s="28" t="s">
        <v>70</v>
      </c>
      <c r="B34" s="26" t="s">
        <v>69</v>
      </c>
      <c r="C34" s="28" t="s">
        <v>48</v>
      </c>
      <c r="D34" s="43">
        <v>72935.78</v>
      </c>
      <c r="E34" s="43">
        <v>60444.81</v>
      </c>
      <c r="F34" s="43">
        <v>82.874016017927</v>
      </c>
      <c r="G34" s="43"/>
      <c r="H34" s="43"/>
      <c r="I34" s="43"/>
      <c r="J34" s="43">
        <v>37422.1</v>
      </c>
      <c r="K34" s="43">
        <v>37422.1</v>
      </c>
      <c r="L34" s="43">
        <v>100</v>
      </c>
      <c r="M34" s="43">
        <v>35513.68</v>
      </c>
      <c r="N34" s="43">
        <v>23022.71</v>
      </c>
      <c r="O34" s="43">
        <v>64.82772272543988</v>
      </c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51">
      <c r="A35" s="28" t="s">
        <v>71</v>
      </c>
      <c r="B35" s="26" t="s">
        <v>67</v>
      </c>
      <c r="C35" s="28" t="s">
        <v>48</v>
      </c>
      <c r="D35" s="43">
        <v>115130</v>
      </c>
      <c r="E35" s="43">
        <v>21260.27</v>
      </c>
      <c r="F35" s="43">
        <v>18.466316338052636</v>
      </c>
      <c r="G35" s="43">
        <v>38540</v>
      </c>
      <c r="H35" s="43">
        <v>0</v>
      </c>
      <c r="I35" s="43"/>
      <c r="J35" s="43">
        <v>14560</v>
      </c>
      <c r="K35" s="43">
        <v>0</v>
      </c>
      <c r="L35" s="43"/>
      <c r="M35" s="43">
        <v>1400</v>
      </c>
      <c r="N35" s="43">
        <v>0</v>
      </c>
      <c r="O35" s="43"/>
      <c r="P35" s="43"/>
      <c r="Q35" s="43"/>
      <c r="R35" s="43"/>
      <c r="S35" s="43"/>
      <c r="T35" s="43"/>
      <c r="U35" s="43"/>
      <c r="V35" s="43">
        <v>60630</v>
      </c>
      <c r="W35" s="43">
        <v>21260.27</v>
      </c>
      <c r="X35" s="43">
        <v>35.0655945901369</v>
      </c>
    </row>
    <row r="36" spans="1:24" ht="102">
      <c r="A36" s="28" t="s">
        <v>72</v>
      </c>
      <c r="B36" s="26" t="s">
        <v>44</v>
      </c>
      <c r="C36" s="28" t="s">
        <v>52</v>
      </c>
      <c r="D36" s="43">
        <v>2000</v>
      </c>
      <c r="E36" s="43">
        <v>0</v>
      </c>
      <c r="F36" s="43">
        <v>0</v>
      </c>
      <c r="G36" s="43"/>
      <c r="H36" s="43"/>
      <c r="I36" s="43"/>
      <c r="J36" s="43"/>
      <c r="K36" s="43"/>
      <c r="L36" s="43"/>
      <c r="M36" s="43">
        <v>2000</v>
      </c>
      <c r="N36" s="43">
        <v>0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s="93" customFormat="1" ht="51">
      <c r="A37" s="98" t="s">
        <v>73</v>
      </c>
      <c r="B37" s="109" t="s">
        <v>65</v>
      </c>
      <c r="C37" s="91" t="s">
        <v>52</v>
      </c>
      <c r="D37" s="110">
        <v>15000</v>
      </c>
      <c r="E37" s="110">
        <v>0</v>
      </c>
      <c r="F37" s="110">
        <v>0</v>
      </c>
      <c r="G37" s="110"/>
      <c r="H37" s="110"/>
      <c r="I37" s="110"/>
      <c r="J37" s="110"/>
      <c r="K37" s="110"/>
      <c r="L37" s="110"/>
      <c r="M37" s="110">
        <v>15000</v>
      </c>
      <c r="N37" s="110">
        <v>0</v>
      </c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.75">
      <c r="A38" s="21" t="s">
        <v>20</v>
      </c>
      <c r="B38" s="30"/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3"/>
      <c r="X38" s="23"/>
    </row>
    <row r="39" spans="1:24" ht="12.75">
      <c r="A39" s="21" t="s">
        <v>74</v>
      </c>
      <c r="B39" s="30"/>
      <c r="C39" s="28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3"/>
      <c r="X39" s="23"/>
    </row>
    <row r="40" spans="1:24" s="93" customFormat="1" ht="83.25" customHeight="1">
      <c r="A40" s="94" t="s">
        <v>75</v>
      </c>
      <c r="B40" s="95" t="s">
        <v>186</v>
      </c>
      <c r="C40" s="92" t="s">
        <v>48</v>
      </c>
      <c r="D40" s="96">
        <v>6280.6</v>
      </c>
      <c r="E40" s="96">
        <v>4901</v>
      </c>
      <c r="F40" s="96">
        <v>78.03394580135655</v>
      </c>
      <c r="G40" s="96"/>
      <c r="H40" s="96"/>
      <c r="I40" s="96"/>
      <c r="J40" s="96"/>
      <c r="K40" s="96"/>
      <c r="L40" s="96"/>
      <c r="M40" s="96">
        <v>6280.6</v>
      </c>
      <c r="N40" s="96">
        <v>4901</v>
      </c>
      <c r="O40" s="96">
        <v>78.03394580135655</v>
      </c>
      <c r="P40" s="96"/>
      <c r="Q40" s="96"/>
      <c r="R40" s="96"/>
      <c r="S40" s="96"/>
      <c r="T40" s="96"/>
      <c r="U40" s="96"/>
      <c r="V40" s="96"/>
      <c r="W40" s="96"/>
      <c r="X40" s="96"/>
    </row>
    <row r="41" spans="1:24" s="93" customFormat="1" ht="25.5">
      <c r="A41" s="94" t="s">
        <v>200</v>
      </c>
      <c r="B41" s="95" t="s">
        <v>199</v>
      </c>
      <c r="C41" s="92" t="s">
        <v>48</v>
      </c>
      <c r="D41" s="96">
        <v>30000</v>
      </c>
      <c r="E41" s="96">
        <v>12218.12</v>
      </c>
      <c r="F41" s="96">
        <v>40.727066666666666</v>
      </c>
      <c r="G41" s="96"/>
      <c r="H41" s="96"/>
      <c r="I41" s="96"/>
      <c r="J41" s="96"/>
      <c r="K41" s="96"/>
      <c r="L41" s="96"/>
      <c r="M41" s="96">
        <v>30000</v>
      </c>
      <c r="N41" s="96">
        <v>12218.12</v>
      </c>
      <c r="O41" s="96">
        <v>40.727066666666666</v>
      </c>
      <c r="P41" s="96"/>
      <c r="Q41" s="96"/>
      <c r="R41" s="96"/>
      <c r="S41" s="96"/>
      <c r="T41" s="96"/>
      <c r="U41" s="96"/>
      <c r="V41" s="96"/>
      <c r="W41" s="96"/>
      <c r="X41" s="96"/>
    </row>
    <row r="42" spans="1:24" ht="38.25">
      <c r="A42" s="31" t="s">
        <v>148</v>
      </c>
      <c r="B42" s="31" t="s">
        <v>199</v>
      </c>
      <c r="C42" s="32"/>
      <c r="D42" s="43">
        <v>11719.12</v>
      </c>
      <c r="E42" s="24">
        <v>11719.12</v>
      </c>
      <c r="F42" s="43">
        <v>100</v>
      </c>
      <c r="G42" s="32"/>
      <c r="H42" s="32"/>
      <c r="I42" s="32"/>
      <c r="J42" s="32"/>
      <c r="K42" s="32"/>
      <c r="L42" s="32"/>
      <c r="M42" s="43">
        <v>11719.12</v>
      </c>
      <c r="N42" s="43">
        <v>11719.12</v>
      </c>
      <c r="O42" s="43">
        <v>100</v>
      </c>
      <c r="P42" s="32"/>
      <c r="Q42" s="32"/>
      <c r="R42" s="32"/>
      <c r="S42" s="32"/>
      <c r="T42" s="32"/>
      <c r="U42" s="32"/>
      <c r="V42" s="32"/>
      <c r="W42" s="56"/>
      <c r="X42" s="32"/>
    </row>
    <row r="43" spans="1:24" ht="25.5">
      <c r="A43" s="31" t="s">
        <v>149</v>
      </c>
      <c r="B43" s="31" t="s">
        <v>199</v>
      </c>
      <c r="C43" s="32"/>
      <c r="D43" s="43">
        <v>10190</v>
      </c>
      <c r="E43" s="24">
        <v>499</v>
      </c>
      <c r="F43" s="43">
        <v>4.896957801766438</v>
      </c>
      <c r="G43" s="32"/>
      <c r="H43" s="32"/>
      <c r="I43" s="32"/>
      <c r="J43" s="32"/>
      <c r="K43" s="32"/>
      <c r="L43" s="32"/>
      <c r="M43" s="24">
        <v>10190</v>
      </c>
      <c r="N43" s="37">
        <v>499</v>
      </c>
      <c r="O43" s="24">
        <v>4.896957801766438</v>
      </c>
      <c r="P43" s="32"/>
      <c r="Q43" s="32"/>
      <c r="R43" s="32"/>
      <c r="S43" s="32"/>
      <c r="T43" s="32"/>
      <c r="U43" s="32"/>
      <c r="V43" s="32"/>
      <c r="W43" s="56"/>
      <c r="X43" s="32"/>
    </row>
    <row r="44" spans="1:24" ht="38.25">
      <c r="A44" s="31" t="s">
        <v>150</v>
      </c>
      <c r="B44" s="31" t="s">
        <v>199</v>
      </c>
      <c r="C44" s="32"/>
      <c r="D44" s="43">
        <v>1942.88</v>
      </c>
      <c r="E44" s="57"/>
      <c r="F44" s="43">
        <v>0</v>
      </c>
      <c r="G44" s="32"/>
      <c r="H44" s="32"/>
      <c r="I44" s="32"/>
      <c r="J44" s="32"/>
      <c r="K44" s="32"/>
      <c r="L44" s="32"/>
      <c r="M44" s="43">
        <v>1942.88</v>
      </c>
      <c r="N44" s="56"/>
      <c r="O44" s="43">
        <v>0</v>
      </c>
      <c r="P44" s="32"/>
      <c r="Q44" s="32"/>
      <c r="R44" s="32"/>
      <c r="S44" s="32"/>
      <c r="T44" s="32"/>
      <c r="U44" s="32"/>
      <c r="V44" s="32"/>
      <c r="W44" s="56"/>
      <c r="X44" s="32"/>
    </row>
    <row r="45" spans="1:24" ht="51">
      <c r="A45" s="31" t="s">
        <v>151</v>
      </c>
      <c r="B45" s="31" t="s">
        <v>199</v>
      </c>
      <c r="C45" s="32"/>
      <c r="D45" s="43">
        <v>5748</v>
      </c>
      <c r="E45" s="56"/>
      <c r="F45" s="43">
        <v>0</v>
      </c>
      <c r="G45" s="32"/>
      <c r="H45" s="32"/>
      <c r="I45" s="32"/>
      <c r="J45" s="32"/>
      <c r="K45" s="32"/>
      <c r="L45" s="32"/>
      <c r="M45" s="43">
        <v>5748</v>
      </c>
      <c r="N45" s="56"/>
      <c r="O45" s="43">
        <v>0</v>
      </c>
      <c r="P45" s="32"/>
      <c r="Q45" s="32"/>
      <c r="R45" s="32"/>
      <c r="S45" s="32"/>
      <c r="T45" s="32"/>
      <c r="U45" s="32"/>
      <c r="V45" s="32"/>
      <c r="W45" s="56"/>
      <c r="X45" s="32"/>
    </row>
    <row r="46" spans="1:24" ht="51">
      <c r="A46" s="31" t="s">
        <v>152</v>
      </c>
      <c r="B46" s="31" t="s">
        <v>199</v>
      </c>
      <c r="C46" s="32"/>
      <c r="D46" s="43">
        <v>400</v>
      </c>
      <c r="E46" s="56"/>
      <c r="F46" s="43">
        <v>0</v>
      </c>
      <c r="G46" s="32"/>
      <c r="H46" s="32"/>
      <c r="I46" s="32"/>
      <c r="J46" s="32"/>
      <c r="K46" s="32"/>
      <c r="L46" s="32"/>
      <c r="M46" s="43">
        <v>400</v>
      </c>
      <c r="N46" s="56"/>
      <c r="O46" s="43">
        <v>0</v>
      </c>
      <c r="P46" s="32"/>
      <c r="Q46" s="32"/>
      <c r="R46" s="32"/>
      <c r="S46" s="32"/>
      <c r="T46" s="32"/>
      <c r="U46" s="32"/>
      <c r="V46" s="32"/>
      <c r="W46" s="56"/>
      <c r="X46" s="32"/>
    </row>
    <row r="47" spans="1:24" ht="12.75">
      <c r="A47" s="21" t="s">
        <v>76</v>
      </c>
      <c r="B47" s="31"/>
      <c r="C47" s="2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3"/>
      <c r="X47" s="23"/>
    </row>
    <row r="48" spans="1:24" s="93" customFormat="1" ht="63.75">
      <c r="A48" s="97" t="s">
        <v>77</v>
      </c>
      <c r="B48" s="91" t="s">
        <v>78</v>
      </c>
      <c r="C48" s="92" t="s">
        <v>48</v>
      </c>
      <c r="D48" s="96">
        <v>293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280</v>
      </c>
      <c r="N48" s="96">
        <v>0</v>
      </c>
      <c r="O48" s="96">
        <v>0</v>
      </c>
      <c r="P48" s="96">
        <v>13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</row>
    <row r="49" spans="1:24" s="93" customFormat="1" ht="38.25">
      <c r="A49" s="97" t="s">
        <v>79</v>
      </c>
      <c r="B49" s="91" t="s">
        <v>78</v>
      </c>
      <c r="C49" s="92" t="s">
        <v>48</v>
      </c>
      <c r="D49" s="96">
        <v>260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260</v>
      </c>
      <c r="W49" s="96">
        <v>0</v>
      </c>
      <c r="X49" s="96">
        <v>0</v>
      </c>
    </row>
    <row r="50" spans="1:24" ht="12.75">
      <c r="A50" s="21" t="s">
        <v>80</v>
      </c>
      <c r="B50" s="28"/>
      <c r="C50" s="2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3"/>
      <c r="X50" s="23"/>
    </row>
    <row r="51" spans="1:24" s="93" customFormat="1" ht="57" customHeight="1">
      <c r="A51" s="98" t="s">
        <v>187</v>
      </c>
      <c r="B51" s="95" t="s">
        <v>81</v>
      </c>
      <c r="C51" s="92" t="s">
        <v>48</v>
      </c>
      <c r="D51" s="96">
        <v>5000</v>
      </c>
      <c r="E51" s="96">
        <v>3374.9</v>
      </c>
      <c r="F51" s="96">
        <v>67.498</v>
      </c>
      <c r="G51" s="96"/>
      <c r="H51" s="96"/>
      <c r="I51" s="96"/>
      <c r="J51" s="96"/>
      <c r="K51" s="96"/>
      <c r="L51" s="96"/>
      <c r="M51" s="96">
        <v>5000</v>
      </c>
      <c r="N51" s="96">
        <v>3374.9</v>
      </c>
      <c r="O51" s="96">
        <v>67.498</v>
      </c>
      <c r="P51" s="96"/>
      <c r="Q51" s="96"/>
      <c r="R51" s="96"/>
      <c r="S51" s="96"/>
      <c r="T51" s="96"/>
      <c r="U51" s="96"/>
      <c r="V51" s="96"/>
      <c r="W51" s="96"/>
      <c r="X51" s="96"/>
    </row>
    <row r="52" spans="1:24" ht="38.25">
      <c r="A52" s="58" t="s">
        <v>153</v>
      </c>
      <c r="B52" s="31" t="s">
        <v>81</v>
      </c>
      <c r="C52" s="54"/>
      <c r="D52" s="59">
        <v>300</v>
      </c>
      <c r="E52" s="59">
        <v>165.4</v>
      </c>
      <c r="F52" s="59">
        <v>55.13333333333333</v>
      </c>
      <c r="G52" s="60"/>
      <c r="H52" s="60"/>
      <c r="I52" s="60"/>
      <c r="J52" s="60"/>
      <c r="K52" s="60"/>
      <c r="L52" s="60"/>
      <c r="M52" s="59">
        <v>300</v>
      </c>
      <c r="N52" s="59">
        <v>165.4</v>
      </c>
      <c r="O52" s="59">
        <v>55.13333333333333</v>
      </c>
      <c r="P52" s="60"/>
      <c r="Q52" s="60"/>
      <c r="R52" s="60"/>
      <c r="S52" s="60"/>
      <c r="T52" s="60"/>
      <c r="U52" s="60"/>
      <c r="V52" s="60"/>
      <c r="W52" s="32"/>
      <c r="X52" s="32"/>
    </row>
    <row r="53" spans="1:24" ht="25.5">
      <c r="A53" s="58" t="s">
        <v>154</v>
      </c>
      <c r="B53" s="31" t="s">
        <v>81</v>
      </c>
      <c r="C53" s="54"/>
      <c r="D53" s="59">
        <v>0</v>
      </c>
      <c r="E53" s="59">
        <v>0</v>
      </c>
      <c r="F53" s="59"/>
      <c r="G53" s="60"/>
      <c r="H53" s="60"/>
      <c r="I53" s="60"/>
      <c r="J53" s="60"/>
      <c r="K53" s="60"/>
      <c r="L53" s="60"/>
      <c r="M53" s="59">
        <v>0</v>
      </c>
      <c r="N53" s="59"/>
      <c r="O53" s="59"/>
      <c r="P53" s="60"/>
      <c r="Q53" s="60"/>
      <c r="R53" s="60"/>
      <c r="S53" s="60"/>
      <c r="T53" s="60"/>
      <c r="U53" s="60"/>
      <c r="V53" s="60"/>
      <c r="W53" s="32"/>
      <c r="X53" s="32"/>
    </row>
    <row r="54" spans="1:24" ht="63.75">
      <c r="A54" s="61" t="s">
        <v>155</v>
      </c>
      <c r="B54" s="31" t="s">
        <v>81</v>
      </c>
      <c r="C54" s="54"/>
      <c r="D54" s="59">
        <v>3720</v>
      </c>
      <c r="E54" s="59">
        <v>2346</v>
      </c>
      <c r="F54" s="59">
        <v>63.064516129032256</v>
      </c>
      <c r="G54" s="60"/>
      <c r="H54" s="60"/>
      <c r="I54" s="60"/>
      <c r="J54" s="60"/>
      <c r="K54" s="60"/>
      <c r="L54" s="60"/>
      <c r="M54" s="59">
        <v>3720</v>
      </c>
      <c r="N54" s="59">
        <v>2346</v>
      </c>
      <c r="O54" s="59">
        <v>63.064516129032256</v>
      </c>
      <c r="P54" s="60"/>
      <c r="Q54" s="60"/>
      <c r="R54" s="60"/>
      <c r="S54" s="60"/>
      <c r="T54" s="60"/>
      <c r="U54" s="60"/>
      <c r="V54" s="60"/>
      <c r="W54" s="32"/>
      <c r="X54" s="32"/>
    </row>
    <row r="55" spans="1:24" ht="51">
      <c r="A55" s="61" t="s">
        <v>156</v>
      </c>
      <c r="B55" s="31" t="s">
        <v>81</v>
      </c>
      <c r="C55" s="54"/>
      <c r="D55" s="59">
        <v>100</v>
      </c>
      <c r="E55" s="59">
        <v>100</v>
      </c>
      <c r="F55" s="59">
        <v>100</v>
      </c>
      <c r="G55" s="60"/>
      <c r="H55" s="60"/>
      <c r="I55" s="60"/>
      <c r="J55" s="60"/>
      <c r="K55" s="60"/>
      <c r="L55" s="60"/>
      <c r="M55" s="59">
        <v>100</v>
      </c>
      <c r="N55" s="59">
        <v>100</v>
      </c>
      <c r="O55" s="59">
        <v>100</v>
      </c>
      <c r="P55" s="60"/>
      <c r="Q55" s="60"/>
      <c r="R55" s="60"/>
      <c r="S55" s="60"/>
      <c r="T55" s="60"/>
      <c r="U55" s="60"/>
      <c r="V55" s="60"/>
      <c r="W55" s="32"/>
      <c r="X55" s="32"/>
    </row>
    <row r="56" spans="1:24" ht="25.5">
      <c r="A56" s="61" t="s">
        <v>157</v>
      </c>
      <c r="B56" s="31" t="s">
        <v>81</v>
      </c>
      <c r="C56" s="54"/>
      <c r="D56" s="59">
        <v>500</v>
      </c>
      <c r="E56" s="59">
        <v>498.4</v>
      </c>
      <c r="F56" s="59">
        <v>99.68</v>
      </c>
      <c r="G56" s="60"/>
      <c r="H56" s="60"/>
      <c r="I56" s="60"/>
      <c r="J56" s="60"/>
      <c r="K56" s="60"/>
      <c r="L56" s="60"/>
      <c r="M56" s="59">
        <v>500</v>
      </c>
      <c r="N56" s="59">
        <v>498.4</v>
      </c>
      <c r="O56" s="59">
        <v>99.68</v>
      </c>
      <c r="P56" s="60"/>
      <c r="Q56" s="60"/>
      <c r="R56" s="60"/>
      <c r="S56" s="60"/>
      <c r="T56" s="60"/>
      <c r="U56" s="60"/>
      <c r="V56" s="60"/>
      <c r="W56" s="32"/>
      <c r="X56" s="32"/>
    </row>
    <row r="57" spans="1:24" ht="25.5">
      <c r="A57" s="61" t="s">
        <v>158</v>
      </c>
      <c r="B57" s="31" t="s">
        <v>81</v>
      </c>
      <c r="C57" s="54"/>
      <c r="D57" s="59">
        <v>220</v>
      </c>
      <c r="E57" s="59">
        <v>204.5</v>
      </c>
      <c r="F57" s="59">
        <v>92.95454545454545</v>
      </c>
      <c r="G57" s="60"/>
      <c r="H57" s="60"/>
      <c r="I57" s="60"/>
      <c r="J57" s="60"/>
      <c r="K57" s="60"/>
      <c r="L57" s="60"/>
      <c r="M57" s="59">
        <v>220</v>
      </c>
      <c r="N57" s="59">
        <v>204.5</v>
      </c>
      <c r="O57" s="59">
        <v>92.95454545454545</v>
      </c>
      <c r="P57" s="60"/>
      <c r="Q57" s="60"/>
      <c r="R57" s="60"/>
      <c r="S57" s="60"/>
      <c r="T57" s="60"/>
      <c r="U57" s="60"/>
      <c r="V57" s="60"/>
      <c r="W57" s="32"/>
      <c r="X57" s="32"/>
    </row>
    <row r="58" spans="1:24" ht="25.5">
      <c r="A58" s="62" t="s">
        <v>159</v>
      </c>
      <c r="B58" s="31" t="s">
        <v>81</v>
      </c>
      <c r="C58" s="54"/>
      <c r="D58" s="59">
        <v>160</v>
      </c>
      <c r="E58" s="59">
        <v>60.6</v>
      </c>
      <c r="F58" s="59">
        <v>37.875</v>
      </c>
      <c r="G58" s="60"/>
      <c r="H58" s="60"/>
      <c r="I58" s="60"/>
      <c r="J58" s="60"/>
      <c r="K58" s="60"/>
      <c r="L58" s="60"/>
      <c r="M58" s="59">
        <v>160</v>
      </c>
      <c r="N58" s="59">
        <v>60.6</v>
      </c>
      <c r="O58" s="59">
        <v>37.875</v>
      </c>
      <c r="P58" s="60"/>
      <c r="Q58" s="60"/>
      <c r="R58" s="60"/>
      <c r="S58" s="60"/>
      <c r="T58" s="60"/>
      <c r="U58" s="60"/>
      <c r="V58" s="60"/>
      <c r="W58" s="32"/>
      <c r="X58" s="32"/>
    </row>
    <row r="59" spans="1:24" s="93" customFormat="1" ht="51.75" customHeight="1">
      <c r="A59" s="99" t="s">
        <v>188</v>
      </c>
      <c r="B59" s="95" t="s">
        <v>81</v>
      </c>
      <c r="C59" s="92" t="s">
        <v>48</v>
      </c>
      <c r="D59" s="96">
        <v>925.8</v>
      </c>
      <c r="E59" s="96">
        <v>75.8</v>
      </c>
      <c r="F59" s="96">
        <v>8.18751350183625</v>
      </c>
      <c r="G59" s="96"/>
      <c r="H59" s="96"/>
      <c r="I59" s="96"/>
      <c r="J59" s="96"/>
      <c r="K59" s="96"/>
      <c r="L59" s="96"/>
      <c r="M59" s="96">
        <v>925.8</v>
      </c>
      <c r="N59" s="96">
        <v>75.8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</row>
    <row r="60" spans="1:24" ht="51">
      <c r="A60" s="63" t="s">
        <v>160</v>
      </c>
      <c r="B60" s="31" t="s">
        <v>81</v>
      </c>
      <c r="C60" s="64"/>
      <c r="D60" s="65">
        <v>750</v>
      </c>
      <c r="E60" s="65">
        <v>0</v>
      </c>
      <c r="F60" s="59">
        <v>0</v>
      </c>
      <c r="G60" s="59"/>
      <c r="H60" s="59"/>
      <c r="I60" s="59"/>
      <c r="J60" s="59"/>
      <c r="K60" s="59"/>
      <c r="L60" s="59"/>
      <c r="M60" s="65">
        <v>750</v>
      </c>
      <c r="N60" s="66"/>
      <c r="O60" s="59">
        <v>0</v>
      </c>
      <c r="P60" s="60"/>
      <c r="Q60" s="60"/>
      <c r="R60" s="60"/>
      <c r="S60" s="60"/>
      <c r="T60" s="60"/>
      <c r="U60" s="60"/>
      <c r="V60" s="60"/>
      <c r="W60" s="32"/>
      <c r="X60" s="32"/>
    </row>
    <row r="61" spans="1:24" ht="25.5">
      <c r="A61" s="63" t="s">
        <v>161</v>
      </c>
      <c r="B61" s="31" t="s">
        <v>81</v>
      </c>
      <c r="C61" s="64"/>
      <c r="D61" s="65">
        <v>100</v>
      </c>
      <c r="E61" s="65">
        <v>0</v>
      </c>
      <c r="F61" s="59">
        <v>0</v>
      </c>
      <c r="G61" s="59"/>
      <c r="H61" s="59"/>
      <c r="I61" s="59"/>
      <c r="J61" s="59"/>
      <c r="K61" s="59"/>
      <c r="L61" s="59"/>
      <c r="M61" s="65">
        <v>100</v>
      </c>
      <c r="N61" s="66"/>
      <c r="O61" s="59">
        <v>0</v>
      </c>
      <c r="P61" s="60"/>
      <c r="Q61" s="60"/>
      <c r="R61" s="60"/>
      <c r="S61" s="60"/>
      <c r="T61" s="60"/>
      <c r="U61" s="60"/>
      <c r="V61" s="60"/>
      <c r="W61" s="32"/>
      <c r="X61" s="32"/>
    </row>
    <row r="62" spans="1:24" ht="51">
      <c r="A62" s="63" t="s">
        <v>162</v>
      </c>
      <c r="B62" s="31" t="s">
        <v>81</v>
      </c>
      <c r="C62" s="64"/>
      <c r="D62" s="65">
        <v>75.8</v>
      </c>
      <c r="E62" s="65">
        <v>75.8</v>
      </c>
      <c r="F62" s="59">
        <v>100</v>
      </c>
      <c r="G62" s="59"/>
      <c r="H62" s="59"/>
      <c r="I62" s="59"/>
      <c r="J62" s="59"/>
      <c r="K62" s="59"/>
      <c r="L62" s="59"/>
      <c r="M62" s="65">
        <v>75.8</v>
      </c>
      <c r="N62" s="66">
        <v>75.8</v>
      </c>
      <c r="O62" s="59">
        <v>100</v>
      </c>
      <c r="P62" s="60"/>
      <c r="Q62" s="60"/>
      <c r="R62" s="60"/>
      <c r="S62" s="60"/>
      <c r="T62" s="60"/>
      <c r="U62" s="60"/>
      <c r="V62" s="60"/>
      <c r="W62" s="32"/>
      <c r="X62" s="32"/>
    </row>
    <row r="63" spans="1:24" s="93" customFormat="1" ht="114.75">
      <c r="A63" s="97" t="s">
        <v>82</v>
      </c>
      <c r="B63" s="91" t="s">
        <v>83</v>
      </c>
      <c r="C63" s="92" t="s">
        <v>84</v>
      </c>
      <c r="D63" s="96">
        <v>46312.2</v>
      </c>
      <c r="E63" s="96">
        <v>9073.38</v>
      </c>
      <c r="F63" s="96">
        <v>19.591770634951487</v>
      </c>
      <c r="G63" s="96">
        <v>0</v>
      </c>
      <c r="H63" s="96">
        <v>0</v>
      </c>
      <c r="I63" s="96"/>
      <c r="J63" s="96">
        <v>20000</v>
      </c>
      <c r="K63" s="96">
        <v>3698.88</v>
      </c>
      <c r="L63" s="96"/>
      <c r="M63" s="96">
        <v>26312.2</v>
      </c>
      <c r="N63" s="96">
        <v>5374.5</v>
      </c>
      <c r="O63" s="96">
        <v>20.425886090862793</v>
      </c>
      <c r="P63" s="96"/>
      <c r="Q63" s="96"/>
      <c r="R63" s="96"/>
      <c r="S63" s="96"/>
      <c r="T63" s="96"/>
      <c r="U63" s="96"/>
      <c r="V63" s="96"/>
      <c r="W63" s="96"/>
      <c r="X63" s="96"/>
    </row>
    <row r="64" spans="1:24" ht="51">
      <c r="A64" s="28" t="s">
        <v>85</v>
      </c>
      <c r="B64" s="28" t="s">
        <v>86</v>
      </c>
      <c r="C64" s="23" t="s">
        <v>54</v>
      </c>
      <c r="D64" s="43">
        <v>3000</v>
      </c>
      <c r="E64" s="43">
        <v>0</v>
      </c>
      <c r="F64" s="43">
        <v>0</v>
      </c>
      <c r="G64" s="43"/>
      <c r="H64" s="43"/>
      <c r="I64" s="43"/>
      <c r="J64" s="43"/>
      <c r="K64" s="43"/>
      <c r="L64" s="43"/>
      <c r="M64" s="43">
        <v>3000</v>
      </c>
      <c r="N64" s="29"/>
      <c r="O64" s="29">
        <v>0</v>
      </c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114.75">
      <c r="A65" s="25" t="s">
        <v>87</v>
      </c>
      <c r="B65" s="28" t="s">
        <v>88</v>
      </c>
      <c r="C65" s="23" t="s">
        <v>52</v>
      </c>
      <c r="D65" s="43">
        <v>43312.2</v>
      </c>
      <c r="E65" s="43">
        <v>9073.38</v>
      </c>
      <c r="F65" s="43">
        <v>20.94878579245571</v>
      </c>
      <c r="G65" s="43"/>
      <c r="H65" s="43"/>
      <c r="I65" s="43"/>
      <c r="J65" s="43">
        <v>20000</v>
      </c>
      <c r="K65" s="43">
        <v>3698.88</v>
      </c>
      <c r="L65" s="43"/>
      <c r="M65" s="43">
        <v>23312.2</v>
      </c>
      <c r="N65" s="29">
        <v>5374.5</v>
      </c>
      <c r="O65" s="29">
        <v>23.054452175255875</v>
      </c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12.75">
      <c r="A66" s="21" t="s">
        <v>89</v>
      </c>
      <c r="B66" s="28"/>
      <c r="C66" s="2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3"/>
      <c r="X66" s="23"/>
    </row>
    <row r="67" spans="1:24" s="93" customFormat="1" ht="38.25">
      <c r="A67" s="94" t="s">
        <v>90</v>
      </c>
      <c r="B67" s="95" t="s">
        <v>91</v>
      </c>
      <c r="C67" s="92" t="s">
        <v>48</v>
      </c>
      <c r="D67" s="96">
        <v>4913.8</v>
      </c>
      <c r="E67" s="96">
        <v>3195.51</v>
      </c>
      <c r="F67" s="96">
        <v>65.0313403068908</v>
      </c>
      <c r="G67" s="96"/>
      <c r="H67" s="96"/>
      <c r="I67" s="96"/>
      <c r="J67" s="96"/>
      <c r="K67" s="96"/>
      <c r="L67" s="96"/>
      <c r="M67" s="96">
        <v>213.8</v>
      </c>
      <c r="N67" s="96">
        <v>111.9</v>
      </c>
      <c r="O67" s="96">
        <v>52.33863423760524</v>
      </c>
      <c r="P67" s="96"/>
      <c r="Q67" s="96"/>
      <c r="R67" s="96"/>
      <c r="S67" s="96"/>
      <c r="T67" s="96"/>
      <c r="U67" s="96"/>
      <c r="V67" s="96">
        <v>4700</v>
      </c>
      <c r="W67" s="96">
        <v>3083.61</v>
      </c>
      <c r="X67" s="96">
        <v>65.60872340425531</v>
      </c>
    </row>
    <row r="68" spans="1:24" ht="12.75">
      <c r="A68" s="21" t="s">
        <v>92</v>
      </c>
      <c r="B68" s="31"/>
      <c r="C68" s="2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3"/>
      <c r="X68" s="23"/>
    </row>
    <row r="69" spans="1:24" s="93" customFormat="1" ht="51">
      <c r="A69" s="99" t="s">
        <v>93</v>
      </c>
      <c r="B69" s="101" t="s">
        <v>67</v>
      </c>
      <c r="C69" s="92" t="s">
        <v>48</v>
      </c>
      <c r="D69" s="96">
        <v>17194</v>
      </c>
      <c r="E69" s="96">
        <v>2745.29</v>
      </c>
      <c r="F69" s="96">
        <v>15.96655810166337</v>
      </c>
      <c r="G69" s="96">
        <v>0</v>
      </c>
      <c r="H69" s="96">
        <v>0</v>
      </c>
      <c r="I69" s="96">
        <v>0</v>
      </c>
      <c r="J69" s="96">
        <v>2694</v>
      </c>
      <c r="K69" s="96">
        <v>2075.15</v>
      </c>
      <c r="L69" s="96">
        <v>77.02858203414996</v>
      </c>
      <c r="M69" s="96">
        <v>14500</v>
      </c>
      <c r="N69" s="96">
        <v>670.14</v>
      </c>
      <c r="O69" s="96">
        <v>4.621655172413793</v>
      </c>
      <c r="P69" s="96">
        <v>0</v>
      </c>
      <c r="Q69" s="96">
        <v>0</v>
      </c>
      <c r="R69" s="96" t="e">
        <v>#DIV/0!</v>
      </c>
      <c r="S69" s="96">
        <v>0</v>
      </c>
      <c r="T69" s="96">
        <v>0</v>
      </c>
      <c r="U69" s="96"/>
      <c r="V69" s="96">
        <v>0</v>
      </c>
      <c r="W69" s="96">
        <v>0</v>
      </c>
      <c r="X69" s="96"/>
    </row>
    <row r="70" spans="1:24" ht="12.75">
      <c r="A70" s="21" t="s">
        <v>21</v>
      </c>
      <c r="B70" s="22"/>
      <c r="C70" s="23"/>
      <c r="D70" s="23"/>
      <c r="E70" s="23"/>
      <c r="F70" s="2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3"/>
      <c r="X70" s="23"/>
    </row>
    <row r="71" spans="1:24" ht="12.75">
      <c r="A71" s="21" t="s">
        <v>94</v>
      </c>
      <c r="B71" s="22"/>
      <c r="C71" s="23"/>
      <c r="D71" s="23"/>
      <c r="E71" s="23"/>
      <c r="F71" s="102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3"/>
      <c r="X71" s="23"/>
    </row>
    <row r="72" spans="1:24" s="93" customFormat="1" ht="25.5">
      <c r="A72" s="97" t="s">
        <v>95</v>
      </c>
      <c r="B72" s="91" t="s">
        <v>191</v>
      </c>
      <c r="C72" s="92" t="s">
        <v>48</v>
      </c>
      <c r="D72" s="96">
        <v>199333.46</v>
      </c>
      <c r="E72" s="96">
        <v>1125280.24</v>
      </c>
      <c r="F72" s="96">
        <v>564.5215008057353</v>
      </c>
      <c r="G72" s="96">
        <v>0</v>
      </c>
      <c r="H72" s="96">
        <v>39.5</v>
      </c>
      <c r="I72" s="96"/>
      <c r="J72" s="96">
        <v>123672.25</v>
      </c>
      <c r="K72" s="96">
        <v>833115.88</v>
      </c>
      <c r="L72" s="96"/>
      <c r="M72" s="96">
        <v>72391.21</v>
      </c>
      <c r="N72" s="96">
        <v>62536.6</v>
      </c>
      <c r="O72" s="96"/>
      <c r="P72" s="96">
        <v>3270</v>
      </c>
      <c r="Q72" s="96">
        <v>3120.4</v>
      </c>
      <c r="R72" s="96"/>
      <c r="S72" s="96">
        <v>0</v>
      </c>
      <c r="T72" s="96"/>
      <c r="U72" s="96"/>
      <c r="V72" s="96">
        <v>0</v>
      </c>
      <c r="W72" s="96">
        <v>226467.86</v>
      </c>
      <c r="X72" s="96"/>
    </row>
    <row r="73" spans="1:24" ht="204">
      <c r="A73" s="67" t="s">
        <v>264</v>
      </c>
      <c r="B73" s="28" t="s">
        <v>191</v>
      </c>
      <c r="C73" s="37"/>
      <c r="D73" s="43">
        <v>6470.2</v>
      </c>
      <c r="E73" s="43">
        <v>5466.37</v>
      </c>
      <c r="F73" s="43">
        <v>84.48533275632903</v>
      </c>
      <c r="G73" s="43"/>
      <c r="H73" s="43">
        <v>39.5</v>
      </c>
      <c r="I73" s="43"/>
      <c r="J73" s="43">
        <v>2050.2</v>
      </c>
      <c r="K73" s="43">
        <v>1704.67</v>
      </c>
      <c r="L73" s="43">
        <v>83.14652229050824</v>
      </c>
      <c r="M73" s="43">
        <v>1150</v>
      </c>
      <c r="N73" s="43">
        <v>601.8</v>
      </c>
      <c r="O73" s="43">
        <v>52.33043478260869</v>
      </c>
      <c r="P73" s="43">
        <v>3270</v>
      </c>
      <c r="Q73" s="43">
        <v>3120.4</v>
      </c>
      <c r="R73" s="43"/>
      <c r="S73" s="43"/>
      <c r="T73" s="43"/>
      <c r="U73" s="43"/>
      <c r="V73" s="43"/>
      <c r="W73" s="43"/>
      <c r="X73" s="32"/>
    </row>
    <row r="74" spans="1:24" ht="51">
      <c r="A74" s="67" t="s">
        <v>265</v>
      </c>
      <c r="B74" s="28" t="s">
        <v>191</v>
      </c>
      <c r="C74" s="37"/>
      <c r="D74" s="43">
        <v>0</v>
      </c>
      <c r="E74" s="43">
        <v>944527.46</v>
      </c>
      <c r="F74" s="43"/>
      <c r="G74" s="29"/>
      <c r="H74" s="68"/>
      <c r="I74" s="29"/>
      <c r="J74" s="29"/>
      <c r="K74" s="43">
        <v>718059.6</v>
      </c>
      <c r="L74" s="29"/>
      <c r="M74" s="29"/>
      <c r="N74" s="68"/>
      <c r="O74" s="29"/>
      <c r="P74" s="29"/>
      <c r="Q74" s="29"/>
      <c r="R74" s="29"/>
      <c r="S74" s="29"/>
      <c r="T74" s="29"/>
      <c r="U74" s="29"/>
      <c r="V74" s="43"/>
      <c r="W74" s="43">
        <v>226467.86</v>
      </c>
      <c r="X74" s="32"/>
    </row>
    <row r="75" spans="1:24" ht="102">
      <c r="A75" s="67" t="s">
        <v>266</v>
      </c>
      <c r="B75" s="28" t="s">
        <v>191</v>
      </c>
      <c r="C75" s="37"/>
      <c r="D75" s="43">
        <v>178998.06</v>
      </c>
      <c r="E75" s="43">
        <v>169896.46</v>
      </c>
      <c r="F75" s="43">
        <v>77.07998360655736</v>
      </c>
      <c r="G75" s="55"/>
      <c r="H75" s="43"/>
      <c r="I75" s="55"/>
      <c r="J75" s="43">
        <v>121622.05</v>
      </c>
      <c r="K75" s="43">
        <v>112520.45</v>
      </c>
      <c r="L75" s="43"/>
      <c r="M75" s="43">
        <v>57376.01</v>
      </c>
      <c r="N75" s="69">
        <v>57376.01</v>
      </c>
      <c r="O75" s="43"/>
      <c r="P75" s="43"/>
      <c r="Q75" s="43"/>
      <c r="R75" s="43"/>
      <c r="S75" s="43"/>
      <c r="T75" s="43"/>
      <c r="U75" s="43"/>
      <c r="V75" s="43"/>
      <c r="W75" s="56"/>
      <c r="X75" s="32"/>
    </row>
    <row r="76" spans="1:24" ht="51">
      <c r="A76" s="67" t="s">
        <v>267</v>
      </c>
      <c r="B76" s="28" t="s">
        <v>191</v>
      </c>
      <c r="C76" s="37"/>
      <c r="D76" s="43"/>
      <c r="E76" s="69"/>
      <c r="F76" s="43"/>
      <c r="G76" s="29"/>
      <c r="H76" s="68"/>
      <c r="I76" s="29"/>
      <c r="J76" s="29"/>
      <c r="K76" s="68"/>
      <c r="L76" s="29"/>
      <c r="M76" s="29"/>
      <c r="N76" s="68"/>
      <c r="O76" s="29"/>
      <c r="P76" s="29"/>
      <c r="Q76" s="29"/>
      <c r="R76" s="29"/>
      <c r="S76" s="29"/>
      <c r="T76" s="29"/>
      <c r="U76" s="29"/>
      <c r="V76" s="29"/>
      <c r="W76" s="56"/>
      <c r="X76" s="32"/>
    </row>
    <row r="77" spans="1:24" ht="114.75">
      <c r="A77" s="70" t="s">
        <v>0</v>
      </c>
      <c r="B77" s="28" t="s">
        <v>191</v>
      </c>
      <c r="C77" s="37"/>
      <c r="D77" s="43">
        <v>13865.2</v>
      </c>
      <c r="E77" s="43">
        <v>5269.16</v>
      </c>
      <c r="F77" s="43">
        <v>38.00276952369962</v>
      </c>
      <c r="G77" s="43"/>
      <c r="H77" s="43"/>
      <c r="I77" s="43"/>
      <c r="J77" s="43"/>
      <c r="K77" s="43">
        <v>831.16</v>
      </c>
      <c r="L77" s="43"/>
      <c r="M77" s="43">
        <v>13865.2</v>
      </c>
      <c r="N77" s="43">
        <v>4438</v>
      </c>
      <c r="O77" s="24">
        <v>32.00819317427805</v>
      </c>
      <c r="P77" s="24"/>
      <c r="Q77" s="24"/>
      <c r="R77" s="24"/>
      <c r="S77" s="24"/>
      <c r="T77" s="24"/>
      <c r="U77" s="24"/>
      <c r="V77" s="24"/>
      <c r="W77" s="56"/>
      <c r="X77" s="71"/>
    </row>
    <row r="78" spans="1:24" s="93" customFormat="1" ht="38.25">
      <c r="A78" s="111" t="s">
        <v>1</v>
      </c>
      <c r="B78" s="91" t="s">
        <v>78</v>
      </c>
      <c r="C78" s="92" t="s">
        <v>54</v>
      </c>
      <c r="D78" s="96">
        <v>4955.9</v>
      </c>
      <c r="E78" s="96">
        <v>3830.086</v>
      </c>
      <c r="F78" s="96">
        <v>77.28335922839445</v>
      </c>
      <c r="G78" s="96"/>
      <c r="H78" s="96"/>
      <c r="I78" s="96"/>
      <c r="J78" s="96"/>
      <c r="K78" s="96"/>
      <c r="L78" s="96"/>
      <c r="M78" s="96">
        <v>4955.9</v>
      </c>
      <c r="N78" s="96">
        <v>3830.086</v>
      </c>
      <c r="O78" s="96">
        <v>77.28335922839445</v>
      </c>
      <c r="P78" s="96"/>
      <c r="Q78" s="96"/>
      <c r="R78" s="96"/>
      <c r="S78" s="96"/>
      <c r="T78" s="96"/>
      <c r="U78" s="96"/>
      <c r="V78" s="96"/>
      <c r="W78" s="96"/>
      <c r="X78" s="96"/>
    </row>
    <row r="79" spans="1:24" ht="25.5">
      <c r="A79" s="72" t="s">
        <v>189</v>
      </c>
      <c r="B79" s="47" t="s">
        <v>139</v>
      </c>
      <c r="C79" s="73"/>
      <c r="D79" s="24">
        <v>1328.06</v>
      </c>
      <c r="E79" s="24">
        <v>1339.135</v>
      </c>
      <c r="F79" s="74">
        <v>100.833923166122</v>
      </c>
      <c r="G79" s="71"/>
      <c r="H79" s="71"/>
      <c r="I79" s="71"/>
      <c r="J79" s="71"/>
      <c r="K79" s="71"/>
      <c r="L79" s="71"/>
      <c r="M79" s="24">
        <v>1328.06</v>
      </c>
      <c r="N79" s="24">
        <v>1339.135</v>
      </c>
      <c r="O79" s="74">
        <v>100.833923166122</v>
      </c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25.5">
      <c r="A80" s="72" t="s">
        <v>190</v>
      </c>
      <c r="B80" s="28" t="s">
        <v>191</v>
      </c>
      <c r="C80" s="73"/>
      <c r="D80" s="24">
        <v>3300</v>
      </c>
      <c r="E80" s="24">
        <v>2378.1</v>
      </c>
      <c r="F80" s="74">
        <v>72.06363636363636</v>
      </c>
      <c r="G80" s="71"/>
      <c r="H80" s="71"/>
      <c r="I80" s="71"/>
      <c r="J80" s="71"/>
      <c r="K80" s="71"/>
      <c r="L80" s="71"/>
      <c r="M80" s="24">
        <v>3300</v>
      </c>
      <c r="N80" s="24">
        <v>2378.1</v>
      </c>
      <c r="O80" s="74">
        <v>72.06363636363636</v>
      </c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38.25">
      <c r="A81" s="72" t="s">
        <v>192</v>
      </c>
      <c r="B81" s="47" t="s">
        <v>139</v>
      </c>
      <c r="C81" s="73"/>
      <c r="D81" s="24">
        <v>327.84</v>
      </c>
      <c r="E81" s="24">
        <v>112.851</v>
      </c>
      <c r="F81" s="74">
        <v>34.422584187408496</v>
      </c>
      <c r="G81" s="71"/>
      <c r="H81" s="71"/>
      <c r="I81" s="71"/>
      <c r="J81" s="71"/>
      <c r="K81" s="71"/>
      <c r="L81" s="71"/>
      <c r="M81" s="24">
        <v>327.84</v>
      </c>
      <c r="N81" s="24">
        <v>112.851</v>
      </c>
      <c r="O81" s="74">
        <v>34.422584187408496</v>
      </c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21" t="s">
        <v>96</v>
      </c>
      <c r="B82" s="28"/>
      <c r="C82" s="23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3"/>
      <c r="X82" s="23"/>
    </row>
    <row r="83" spans="1:24" s="93" customFormat="1" ht="51">
      <c r="A83" s="99" t="s">
        <v>2</v>
      </c>
      <c r="B83" s="101" t="s">
        <v>97</v>
      </c>
      <c r="C83" s="92" t="s">
        <v>48</v>
      </c>
      <c r="D83" s="96">
        <v>18418.2</v>
      </c>
      <c r="E83" s="96">
        <v>11330.2</v>
      </c>
      <c r="F83" s="96">
        <v>61.51632624252099</v>
      </c>
      <c r="G83" s="96">
        <v>1140.6</v>
      </c>
      <c r="H83" s="96">
        <v>1140.6</v>
      </c>
      <c r="I83" s="96">
        <v>100</v>
      </c>
      <c r="J83" s="96">
        <v>0</v>
      </c>
      <c r="K83" s="96">
        <v>0</v>
      </c>
      <c r="L83" s="96"/>
      <c r="M83" s="96">
        <v>7808.6</v>
      </c>
      <c r="N83" s="96">
        <v>4426.6</v>
      </c>
      <c r="O83" s="96">
        <v>56.688779038496016</v>
      </c>
      <c r="P83" s="96">
        <v>9469</v>
      </c>
      <c r="Q83" s="96">
        <v>5763</v>
      </c>
      <c r="R83" s="96">
        <v>60.86175942549371</v>
      </c>
      <c r="S83" s="96">
        <v>0</v>
      </c>
      <c r="T83" s="96">
        <v>0</v>
      </c>
      <c r="U83" s="96"/>
      <c r="V83" s="96">
        <v>0</v>
      </c>
      <c r="W83" s="96">
        <v>0</v>
      </c>
      <c r="X83" s="96"/>
    </row>
    <row r="84" spans="1:24" ht="127.5">
      <c r="A84" s="63" t="s">
        <v>201</v>
      </c>
      <c r="B84" s="26" t="s">
        <v>97</v>
      </c>
      <c r="C84" s="23"/>
      <c r="D84" s="43">
        <v>3500</v>
      </c>
      <c r="E84" s="43">
        <v>1706</v>
      </c>
      <c r="F84" s="43">
        <v>48.74285714285714</v>
      </c>
      <c r="G84" s="43"/>
      <c r="H84" s="43"/>
      <c r="I84" s="43"/>
      <c r="J84" s="43"/>
      <c r="K84" s="43"/>
      <c r="L84" s="43"/>
      <c r="M84" s="43">
        <v>2300</v>
      </c>
      <c r="N84" s="43">
        <v>1350</v>
      </c>
      <c r="O84" s="43">
        <v>58.69565217391305</v>
      </c>
      <c r="P84" s="43">
        <v>1200</v>
      </c>
      <c r="Q84" s="43">
        <v>356</v>
      </c>
      <c r="R84" s="43">
        <v>29.666666666666668</v>
      </c>
      <c r="S84" s="29"/>
      <c r="T84" s="29"/>
      <c r="U84" s="29"/>
      <c r="V84" s="29"/>
      <c r="W84" s="29"/>
      <c r="X84" s="29"/>
    </row>
    <row r="85" spans="1:24" ht="38.25">
      <c r="A85" s="63" t="s">
        <v>202</v>
      </c>
      <c r="B85" s="26" t="s">
        <v>97</v>
      </c>
      <c r="C85" s="23"/>
      <c r="D85" s="43">
        <v>65</v>
      </c>
      <c r="E85" s="43">
        <v>65</v>
      </c>
      <c r="F85" s="43">
        <v>100</v>
      </c>
      <c r="G85" s="43"/>
      <c r="H85" s="43"/>
      <c r="I85" s="43"/>
      <c r="J85" s="43"/>
      <c r="K85" s="43"/>
      <c r="L85" s="43"/>
      <c r="M85" s="43"/>
      <c r="N85" s="69"/>
      <c r="O85" s="43"/>
      <c r="P85" s="43">
        <v>65</v>
      </c>
      <c r="Q85" s="43">
        <v>65</v>
      </c>
      <c r="R85" s="43">
        <v>100</v>
      </c>
      <c r="S85" s="29"/>
      <c r="T85" s="29"/>
      <c r="U85" s="29"/>
      <c r="V85" s="29"/>
      <c r="W85" s="29"/>
      <c r="X85" s="29"/>
    </row>
    <row r="86" spans="1:24" ht="89.25">
      <c r="A86" s="63" t="s">
        <v>203</v>
      </c>
      <c r="B86" s="26" t="s">
        <v>97</v>
      </c>
      <c r="C86" s="23"/>
      <c r="D86" s="43">
        <v>350</v>
      </c>
      <c r="E86" s="43">
        <v>23</v>
      </c>
      <c r="F86" s="43">
        <v>6.571428571428571</v>
      </c>
      <c r="G86" s="43"/>
      <c r="H86" s="43"/>
      <c r="I86" s="43"/>
      <c r="J86" s="43"/>
      <c r="K86" s="43"/>
      <c r="L86" s="43"/>
      <c r="M86" s="43"/>
      <c r="N86" s="69"/>
      <c r="O86" s="43"/>
      <c r="P86" s="43">
        <v>350</v>
      </c>
      <c r="Q86" s="43">
        <v>23</v>
      </c>
      <c r="R86" s="43">
        <v>6.571428571428571</v>
      </c>
      <c r="S86" s="29"/>
      <c r="T86" s="29"/>
      <c r="U86" s="29"/>
      <c r="V86" s="29"/>
      <c r="W86" s="29"/>
      <c r="X86" s="29"/>
    </row>
    <row r="87" spans="1:24" ht="153">
      <c r="A87" s="63" t="s">
        <v>204</v>
      </c>
      <c r="B87" s="26" t="s">
        <v>97</v>
      </c>
      <c r="C87" s="23"/>
      <c r="D87" s="43">
        <v>1000</v>
      </c>
      <c r="E87" s="43">
        <v>465</v>
      </c>
      <c r="F87" s="43">
        <v>46.5</v>
      </c>
      <c r="G87" s="43"/>
      <c r="H87" s="43"/>
      <c r="I87" s="43"/>
      <c r="J87" s="43"/>
      <c r="K87" s="43"/>
      <c r="L87" s="43"/>
      <c r="M87" s="43">
        <v>500</v>
      </c>
      <c r="N87" s="43">
        <v>335</v>
      </c>
      <c r="O87" s="43">
        <v>67</v>
      </c>
      <c r="P87" s="43">
        <v>500</v>
      </c>
      <c r="Q87" s="43">
        <v>130</v>
      </c>
      <c r="R87" s="43">
        <v>26</v>
      </c>
      <c r="S87" s="29"/>
      <c r="T87" s="29"/>
      <c r="U87" s="29"/>
      <c r="V87" s="29"/>
      <c r="W87" s="29"/>
      <c r="X87" s="29"/>
    </row>
    <row r="88" spans="1:24" ht="51">
      <c r="A88" s="63" t="s">
        <v>205</v>
      </c>
      <c r="B88" s="26" t="s">
        <v>97</v>
      </c>
      <c r="C88" s="23"/>
      <c r="D88" s="43">
        <v>2890.6</v>
      </c>
      <c r="E88" s="43">
        <v>2096.6</v>
      </c>
      <c r="F88" s="43">
        <v>72.53165432782122</v>
      </c>
      <c r="G88" s="43">
        <v>1140.6</v>
      </c>
      <c r="H88" s="43">
        <v>1140.6</v>
      </c>
      <c r="I88" s="43">
        <v>100</v>
      </c>
      <c r="J88" s="43"/>
      <c r="K88" s="43"/>
      <c r="L88" s="43"/>
      <c r="M88" s="43">
        <v>1500</v>
      </c>
      <c r="N88" s="43">
        <v>706</v>
      </c>
      <c r="O88" s="43">
        <v>47.06666666666667</v>
      </c>
      <c r="P88" s="43">
        <v>250</v>
      </c>
      <c r="Q88" s="43">
        <v>250</v>
      </c>
      <c r="R88" s="43">
        <v>100</v>
      </c>
      <c r="S88" s="29"/>
      <c r="T88" s="29"/>
      <c r="U88" s="29"/>
      <c r="V88" s="29"/>
      <c r="W88" s="29"/>
      <c r="X88" s="29"/>
    </row>
    <row r="89" spans="1:24" ht="89.25">
      <c r="A89" s="63" t="s">
        <v>206</v>
      </c>
      <c r="B89" s="26" t="s">
        <v>97</v>
      </c>
      <c r="C89" s="23"/>
      <c r="D89" s="43">
        <v>1000</v>
      </c>
      <c r="E89" s="43">
        <v>712</v>
      </c>
      <c r="F89" s="43">
        <v>71.2</v>
      </c>
      <c r="G89" s="43"/>
      <c r="H89" s="43"/>
      <c r="I89" s="43"/>
      <c r="J89" s="43"/>
      <c r="K89" s="43"/>
      <c r="L89" s="43"/>
      <c r="M89" s="43"/>
      <c r="N89" s="69"/>
      <c r="O89" s="43"/>
      <c r="P89" s="43">
        <v>1000</v>
      </c>
      <c r="Q89" s="43">
        <v>712</v>
      </c>
      <c r="R89" s="43">
        <v>71.2</v>
      </c>
      <c r="S89" s="29"/>
      <c r="T89" s="29"/>
      <c r="U89" s="29"/>
      <c r="V89" s="29"/>
      <c r="W89" s="29"/>
      <c r="X89" s="29"/>
    </row>
    <row r="90" spans="1:24" ht="89.25">
      <c r="A90" s="63" t="s">
        <v>207</v>
      </c>
      <c r="B90" s="26" t="s">
        <v>97</v>
      </c>
      <c r="C90" s="23"/>
      <c r="D90" s="43">
        <v>4415</v>
      </c>
      <c r="E90" s="43">
        <v>1423</v>
      </c>
      <c r="F90" s="43">
        <v>32.23103057757644</v>
      </c>
      <c r="G90" s="43"/>
      <c r="H90" s="43"/>
      <c r="I90" s="43"/>
      <c r="J90" s="43"/>
      <c r="K90" s="43"/>
      <c r="L90" s="43"/>
      <c r="M90" s="43">
        <v>1415</v>
      </c>
      <c r="N90" s="43">
        <v>300</v>
      </c>
      <c r="O90" s="43">
        <v>21.20141342756184</v>
      </c>
      <c r="P90" s="43">
        <v>3000</v>
      </c>
      <c r="Q90" s="43">
        <v>1123</v>
      </c>
      <c r="R90" s="43">
        <v>37.43333333333334</v>
      </c>
      <c r="S90" s="29"/>
      <c r="T90" s="29"/>
      <c r="U90" s="29"/>
      <c r="V90" s="29"/>
      <c r="W90" s="29"/>
      <c r="X90" s="29"/>
    </row>
    <row r="91" spans="1:24" ht="114.75">
      <c r="A91" s="42" t="s">
        <v>208</v>
      </c>
      <c r="B91" s="26" t="s">
        <v>97</v>
      </c>
      <c r="C91" s="23"/>
      <c r="D91" s="43">
        <v>4947.6</v>
      </c>
      <c r="E91" s="43">
        <v>4674.6</v>
      </c>
      <c r="F91" s="43">
        <v>94.48217317487266</v>
      </c>
      <c r="G91" s="43"/>
      <c r="H91" s="43"/>
      <c r="I91" s="43"/>
      <c r="J91" s="43"/>
      <c r="K91" s="43"/>
      <c r="L91" s="43"/>
      <c r="M91" s="43">
        <v>1973.6</v>
      </c>
      <c r="N91" s="43">
        <v>1700.6</v>
      </c>
      <c r="O91" s="43">
        <v>86.1674098094852</v>
      </c>
      <c r="P91" s="43">
        <v>2974</v>
      </c>
      <c r="Q91" s="43">
        <v>2974</v>
      </c>
      <c r="R91" s="43">
        <v>100</v>
      </c>
      <c r="S91" s="29"/>
      <c r="T91" s="29"/>
      <c r="U91" s="29"/>
      <c r="V91" s="29"/>
      <c r="W91" s="29"/>
      <c r="X91" s="29"/>
    </row>
    <row r="92" spans="1:24" ht="63.75">
      <c r="A92" s="63" t="s">
        <v>209</v>
      </c>
      <c r="B92" s="26" t="s">
        <v>97</v>
      </c>
      <c r="C92" s="23"/>
      <c r="D92" s="43">
        <v>25</v>
      </c>
      <c r="E92" s="43">
        <v>0</v>
      </c>
      <c r="F92" s="43">
        <v>0</v>
      </c>
      <c r="G92" s="43"/>
      <c r="H92" s="43"/>
      <c r="I92" s="43"/>
      <c r="J92" s="43"/>
      <c r="K92" s="43"/>
      <c r="L92" s="43"/>
      <c r="M92" s="43">
        <v>25</v>
      </c>
      <c r="N92" s="43">
        <v>0</v>
      </c>
      <c r="O92" s="43">
        <v>0</v>
      </c>
      <c r="P92" s="43"/>
      <c r="Q92" s="69"/>
      <c r="R92" s="43"/>
      <c r="S92" s="29"/>
      <c r="T92" s="29"/>
      <c r="U92" s="29"/>
      <c r="V92" s="29"/>
      <c r="W92" s="29"/>
      <c r="X92" s="29"/>
    </row>
    <row r="93" spans="1:24" ht="38.25">
      <c r="A93" s="63" t="s">
        <v>210</v>
      </c>
      <c r="B93" s="26" t="s">
        <v>97</v>
      </c>
      <c r="C93" s="23"/>
      <c r="D93" s="43">
        <v>45</v>
      </c>
      <c r="E93" s="43">
        <v>0</v>
      </c>
      <c r="F93" s="43">
        <v>0</v>
      </c>
      <c r="G93" s="43"/>
      <c r="H93" s="43"/>
      <c r="I93" s="43"/>
      <c r="J93" s="43"/>
      <c r="K93" s="43"/>
      <c r="L93" s="43"/>
      <c r="M93" s="43">
        <v>45</v>
      </c>
      <c r="N93" s="43">
        <v>0</v>
      </c>
      <c r="O93" s="43">
        <v>0</v>
      </c>
      <c r="P93" s="43"/>
      <c r="Q93" s="69"/>
      <c r="R93" s="43"/>
      <c r="S93" s="29"/>
      <c r="T93" s="29"/>
      <c r="U93" s="29"/>
      <c r="V93" s="29"/>
      <c r="W93" s="29"/>
      <c r="X93" s="29"/>
    </row>
    <row r="94" spans="1:24" ht="51">
      <c r="A94" s="63" t="s">
        <v>211</v>
      </c>
      <c r="B94" s="26" t="s">
        <v>97</v>
      </c>
      <c r="C94" s="23"/>
      <c r="D94" s="43">
        <v>180</v>
      </c>
      <c r="E94" s="43">
        <v>165</v>
      </c>
      <c r="F94" s="43">
        <v>91.66666666666666</v>
      </c>
      <c r="G94" s="43"/>
      <c r="H94" s="43"/>
      <c r="I94" s="43"/>
      <c r="J94" s="43"/>
      <c r="K94" s="43"/>
      <c r="L94" s="43"/>
      <c r="M94" s="43">
        <v>50</v>
      </c>
      <c r="N94" s="43">
        <v>35</v>
      </c>
      <c r="O94" s="43">
        <v>70</v>
      </c>
      <c r="P94" s="43">
        <v>130</v>
      </c>
      <c r="Q94" s="43">
        <v>130</v>
      </c>
      <c r="R94" s="43">
        <v>100</v>
      </c>
      <c r="S94" s="29"/>
      <c r="T94" s="29"/>
      <c r="U94" s="29"/>
      <c r="V94" s="29"/>
      <c r="W94" s="29"/>
      <c r="X94" s="29"/>
    </row>
    <row r="95" spans="1:24" ht="12.75">
      <c r="A95" s="21" t="s">
        <v>98</v>
      </c>
      <c r="B95" s="26"/>
      <c r="C95" s="23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3"/>
      <c r="X95" s="23"/>
    </row>
    <row r="96" spans="1:24" ht="51">
      <c r="A96" s="40" t="s">
        <v>99</v>
      </c>
      <c r="B96" s="26" t="s">
        <v>100</v>
      </c>
      <c r="C96" s="23" t="s">
        <v>48</v>
      </c>
      <c r="D96" s="29">
        <v>5590.7</v>
      </c>
      <c r="E96" s="29">
        <v>2800.75</v>
      </c>
      <c r="F96" s="29">
        <v>50.09658897812438</v>
      </c>
      <c r="G96" s="29"/>
      <c r="H96" s="29"/>
      <c r="I96" s="29"/>
      <c r="J96" s="29"/>
      <c r="K96" s="29"/>
      <c r="L96" s="29"/>
      <c r="M96" s="29">
        <v>5479.7</v>
      </c>
      <c r="N96" s="29">
        <v>2689.75</v>
      </c>
      <c r="O96" s="29">
        <v>49.08571637133419</v>
      </c>
      <c r="P96" s="29">
        <v>111</v>
      </c>
      <c r="Q96" s="29">
        <v>111</v>
      </c>
      <c r="R96" s="29"/>
      <c r="S96" s="29"/>
      <c r="T96" s="29"/>
      <c r="U96" s="29"/>
      <c r="V96" s="29"/>
      <c r="W96" s="29"/>
      <c r="X96" s="29"/>
    </row>
    <row r="97" spans="1:24" ht="63.75">
      <c r="A97" s="41" t="s">
        <v>212</v>
      </c>
      <c r="B97" s="26" t="s">
        <v>100</v>
      </c>
      <c r="C97" s="23"/>
      <c r="D97" s="43">
        <v>20</v>
      </c>
      <c r="E97" s="24">
        <v>0</v>
      </c>
      <c r="F97" s="43">
        <v>0</v>
      </c>
      <c r="G97" s="24"/>
      <c r="H97" s="24"/>
      <c r="I97" s="24"/>
      <c r="J97" s="24"/>
      <c r="K97" s="24"/>
      <c r="L97" s="24"/>
      <c r="M97" s="24">
        <v>20</v>
      </c>
      <c r="N97" s="24"/>
      <c r="O97" s="24">
        <v>0</v>
      </c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51">
      <c r="A98" s="41" t="s">
        <v>213</v>
      </c>
      <c r="B98" s="26" t="s">
        <v>100</v>
      </c>
      <c r="C98" s="23"/>
      <c r="D98" s="43">
        <v>268.9</v>
      </c>
      <c r="E98" s="24">
        <v>133.7</v>
      </c>
      <c r="F98" s="43">
        <v>49.721085905541095</v>
      </c>
      <c r="G98" s="24"/>
      <c r="H98" s="24"/>
      <c r="I98" s="24"/>
      <c r="J98" s="24"/>
      <c r="K98" s="24"/>
      <c r="L98" s="24"/>
      <c r="M98" s="24">
        <v>268.9</v>
      </c>
      <c r="N98" s="24">
        <v>133.7</v>
      </c>
      <c r="O98" s="24">
        <v>49.721085905541095</v>
      </c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51">
      <c r="A99" s="41" t="s">
        <v>214</v>
      </c>
      <c r="B99" s="26" t="s">
        <v>100</v>
      </c>
      <c r="C99" s="23"/>
      <c r="D99" s="43">
        <v>501</v>
      </c>
      <c r="E99" s="24">
        <v>299.4</v>
      </c>
      <c r="F99" s="43">
        <v>59.760479041916156</v>
      </c>
      <c r="G99" s="24"/>
      <c r="H99" s="24"/>
      <c r="I99" s="24"/>
      <c r="J99" s="24"/>
      <c r="K99" s="24"/>
      <c r="L99" s="24"/>
      <c r="M99" s="24">
        <v>501</v>
      </c>
      <c r="N99" s="24">
        <v>299.4</v>
      </c>
      <c r="O99" s="24">
        <v>59.760479041916156</v>
      </c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51">
      <c r="A100" s="41" t="s">
        <v>215</v>
      </c>
      <c r="B100" s="26" t="s">
        <v>100</v>
      </c>
      <c r="C100" s="23"/>
      <c r="D100" s="43">
        <v>25</v>
      </c>
      <c r="E100" s="24">
        <v>12.9</v>
      </c>
      <c r="F100" s="43">
        <v>51.6</v>
      </c>
      <c r="G100" s="24"/>
      <c r="H100" s="24"/>
      <c r="I100" s="24"/>
      <c r="J100" s="24"/>
      <c r="K100" s="24"/>
      <c r="L100" s="24"/>
      <c r="M100" s="24">
        <v>25</v>
      </c>
      <c r="N100" s="24">
        <v>12.9</v>
      </c>
      <c r="O100" s="24">
        <v>51.6</v>
      </c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51">
      <c r="A101" s="41" t="s">
        <v>216</v>
      </c>
      <c r="B101" s="26" t="s">
        <v>100</v>
      </c>
      <c r="C101" s="23"/>
      <c r="D101" s="43">
        <v>1411</v>
      </c>
      <c r="E101" s="24">
        <v>970.45</v>
      </c>
      <c r="F101" s="43">
        <v>68.77746279234586</v>
      </c>
      <c r="G101" s="24"/>
      <c r="H101" s="24"/>
      <c r="I101" s="24"/>
      <c r="J101" s="24"/>
      <c r="K101" s="24"/>
      <c r="L101" s="24"/>
      <c r="M101" s="24">
        <v>1300</v>
      </c>
      <c r="N101" s="24">
        <v>859.45</v>
      </c>
      <c r="O101" s="24">
        <v>66.11153846153847</v>
      </c>
      <c r="P101" s="29">
        <v>111</v>
      </c>
      <c r="Q101" s="29">
        <v>111</v>
      </c>
      <c r="R101" s="29"/>
      <c r="S101" s="29"/>
      <c r="T101" s="29"/>
      <c r="U101" s="29"/>
      <c r="V101" s="29"/>
      <c r="W101" s="29"/>
      <c r="X101" s="29"/>
    </row>
    <row r="102" spans="1:24" ht="51">
      <c r="A102" s="41" t="s">
        <v>271</v>
      </c>
      <c r="B102" s="26" t="s">
        <v>100</v>
      </c>
      <c r="C102" s="23"/>
      <c r="D102" s="43">
        <v>240</v>
      </c>
      <c r="E102" s="24">
        <v>222.9</v>
      </c>
      <c r="F102" s="43">
        <v>92.875</v>
      </c>
      <c r="G102" s="24"/>
      <c r="H102" s="24"/>
      <c r="I102" s="24"/>
      <c r="J102" s="24"/>
      <c r="K102" s="24"/>
      <c r="L102" s="24"/>
      <c r="M102" s="24">
        <v>240</v>
      </c>
      <c r="N102" s="24">
        <v>222.9</v>
      </c>
      <c r="O102" s="24">
        <v>92.875</v>
      </c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51">
      <c r="A103" s="41" t="s">
        <v>217</v>
      </c>
      <c r="B103" s="26" t="s">
        <v>100</v>
      </c>
      <c r="C103" s="23"/>
      <c r="D103" s="43">
        <v>3044.8</v>
      </c>
      <c r="E103" s="24">
        <v>1161.4</v>
      </c>
      <c r="F103" s="43">
        <v>38.143720441408306</v>
      </c>
      <c r="G103" s="24"/>
      <c r="H103" s="24"/>
      <c r="I103" s="24"/>
      <c r="J103" s="24"/>
      <c r="K103" s="24"/>
      <c r="L103" s="24"/>
      <c r="M103" s="24">
        <v>3044.8</v>
      </c>
      <c r="N103" s="24">
        <v>1161.4</v>
      </c>
      <c r="O103" s="24">
        <v>38.143720441408306</v>
      </c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14.75">
      <c r="A104" s="41" t="s">
        <v>218</v>
      </c>
      <c r="B104" s="26" t="s">
        <v>100</v>
      </c>
      <c r="C104" s="23"/>
      <c r="D104" s="43">
        <v>80</v>
      </c>
      <c r="E104" s="24">
        <v>0</v>
      </c>
      <c r="F104" s="43">
        <v>0</v>
      </c>
      <c r="G104" s="24"/>
      <c r="H104" s="24"/>
      <c r="I104" s="24"/>
      <c r="J104" s="24"/>
      <c r="K104" s="24"/>
      <c r="L104" s="24"/>
      <c r="M104" s="24">
        <v>80</v>
      </c>
      <c r="N104" s="24"/>
      <c r="O104" s="24">
        <v>0</v>
      </c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93" customFormat="1" ht="51">
      <c r="A105" s="97" t="s">
        <v>101</v>
      </c>
      <c r="B105" s="112" t="s">
        <v>100</v>
      </c>
      <c r="C105" s="92" t="s">
        <v>48</v>
      </c>
      <c r="D105" s="96">
        <v>57.5</v>
      </c>
      <c r="E105" s="96">
        <v>0</v>
      </c>
      <c r="F105" s="96">
        <v>0</v>
      </c>
      <c r="G105" s="96"/>
      <c r="H105" s="96"/>
      <c r="I105" s="96"/>
      <c r="J105" s="96"/>
      <c r="K105" s="96"/>
      <c r="L105" s="96"/>
      <c r="M105" s="96">
        <v>57.5</v>
      </c>
      <c r="N105" s="96">
        <v>0</v>
      </c>
      <c r="O105" s="96">
        <v>0</v>
      </c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24" s="93" customFormat="1" ht="114.75">
      <c r="A106" s="97" t="s">
        <v>102</v>
      </c>
      <c r="B106" s="112" t="s">
        <v>103</v>
      </c>
      <c r="C106" s="92" t="s">
        <v>54</v>
      </c>
      <c r="D106" s="96">
        <v>300</v>
      </c>
      <c r="E106" s="96">
        <v>0</v>
      </c>
      <c r="F106" s="96">
        <v>0</v>
      </c>
      <c r="G106" s="96"/>
      <c r="H106" s="96"/>
      <c r="I106" s="96"/>
      <c r="J106" s="96"/>
      <c r="K106" s="96"/>
      <c r="L106" s="96"/>
      <c r="M106" s="96">
        <v>300</v>
      </c>
      <c r="N106" s="96"/>
      <c r="O106" s="96">
        <v>0</v>
      </c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s="93" customFormat="1" ht="114.75">
      <c r="A107" s="97" t="s">
        <v>193</v>
      </c>
      <c r="B107" s="112" t="s">
        <v>103</v>
      </c>
      <c r="C107" s="92" t="s">
        <v>52</v>
      </c>
      <c r="D107" s="96">
        <v>49838.6</v>
      </c>
      <c r="E107" s="96">
        <v>5809.1</v>
      </c>
      <c r="F107" s="96">
        <v>11.65582500311004</v>
      </c>
      <c r="G107" s="96">
        <v>0</v>
      </c>
      <c r="H107" s="96">
        <v>0</v>
      </c>
      <c r="I107" s="96"/>
      <c r="J107" s="96">
        <v>10300</v>
      </c>
      <c r="K107" s="96">
        <v>0</v>
      </c>
      <c r="L107" s="96"/>
      <c r="M107" s="96">
        <v>39538.6</v>
      </c>
      <c r="N107" s="96">
        <v>5809.1</v>
      </c>
      <c r="O107" s="96">
        <v>14.6922248132205</v>
      </c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s="93" customFormat="1" ht="114.75">
      <c r="A108" s="97" t="s">
        <v>104</v>
      </c>
      <c r="B108" s="112" t="s">
        <v>103</v>
      </c>
      <c r="C108" s="92" t="s">
        <v>105</v>
      </c>
      <c r="D108" s="96">
        <v>416800</v>
      </c>
      <c r="E108" s="96">
        <v>0</v>
      </c>
      <c r="F108" s="96">
        <v>0</v>
      </c>
      <c r="G108" s="96">
        <v>180600</v>
      </c>
      <c r="H108" s="96">
        <v>0</v>
      </c>
      <c r="I108" s="96">
        <v>0</v>
      </c>
      <c r="J108" s="96">
        <v>3000</v>
      </c>
      <c r="K108" s="96">
        <v>0</v>
      </c>
      <c r="L108" s="96">
        <v>0</v>
      </c>
      <c r="M108" s="96">
        <v>0</v>
      </c>
      <c r="N108" s="96">
        <v>0</v>
      </c>
      <c r="O108" s="96"/>
      <c r="P108" s="96">
        <v>233200</v>
      </c>
      <c r="Q108" s="96">
        <v>0</v>
      </c>
      <c r="R108" s="96">
        <v>0</v>
      </c>
      <c r="S108" s="96">
        <v>0</v>
      </c>
      <c r="T108" s="96">
        <v>0</v>
      </c>
      <c r="U108" s="96"/>
      <c r="V108" s="96">
        <v>0</v>
      </c>
      <c r="W108" s="96">
        <v>0</v>
      </c>
      <c r="X108" s="96"/>
    </row>
    <row r="109" spans="1:24" ht="12.75">
      <c r="A109" s="21" t="s">
        <v>22</v>
      </c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1:24" ht="12.75">
      <c r="A110" s="21" t="s">
        <v>106</v>
      </c>
      <c r="B110" s="22"/>
      <c r="C110" s="23"/>
      <c r="D110" s="23"/>
      <c r="E110" s="23"/>
      <c r="F110" s="102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s="93" customFormat="1" ht="38.25">
      <c r="A111" s="97" t="s">
        <v>194</v>
      </c>
      <c r="B111" s="112" t="s">
        <v>107</v>
      </c>
      <c r="C111" s="92" t="s">
        <v>108</v>
      </c>
      <c r="D111" s="96">
        <v>35238.494</v>
      </c>
      <c r="E111" s="96">
        <v>23754.14</v>
      </c>
      <c r="F111" s="96">
        <v>67.40963447529852</v>
      </c>
      <c r="G111" s="96">
        <v>0</v>
      </c>
      <c r="H111" s="96">
        <v>0</v>
      </c>
      <c r="I111" s="96"/>
      <c r="J111" s="96">
        <v>23288.494</v>
      </c>
      <c r="K111" s="96">
        <v>13458.06</v>
      </c>
      <c r="L111" s="96">
        <v>57.78845124120091</v>
      </c>
      <c r="M111" s="96">
        <v>750</v>
      </c>
      <c r="N111" s="96">
        <v>601.77</v>
      </c>
      <c r="O111" s="96"/>
      <c r="P111" s="96">
        <v>11200</v>
      </c>
      <c r="Q111" s="96">
        <v>9694.31</v>
      </c>
      <c r="R111" s="96">
        <v>86.5563392857143</v>
      </c>
      <c r="S111" s="96"/>
      <c r="T111" s="96"/>
      <c r="U111" s="96"/>
      <c r="V111" s="96"/>
      <c r="W111" s="96"/>
      <c r="X111" s="96"/>
    </row>
    <row r="112" spans="1:24" ht="38.25">
      <c r="A112" s="75" t="s">
        <v>163</v>
      </c>
      <c r="B112" s="26" t="s">
        <v>107</v>
      </c>
      <c r="C112" s="23"/>
      <c r="D112" s="43">
        <v>2800.2</v>
      </c>
      <c r="E112" s="24">
        <v>5395.15</v>
      </c>
      <c r="F112" s="24">
        <v>192.67016641668454</v>
      </c>
      <c r="G112" s="29"/>
      <c r="H112" s="29"/>
      <c r="I112" s="29"/>
      <c r="J112" s="24">
        <v>2050.2</v>
      </c>
      <c r="K112" s="24">
        <v>1673.03</v>
      </c>
      <c r="L112" s="24">
        <v>81.60325821871038</v>
      </c>
      <c r="M112" s="24">
        <v>750</v>
      </c>
      <c r="N112" s="24">
        <v>601.77</v>
      </c>
      <c r="O112" s="24"/>
      <c r="P112" s="24"/>
      <c r="Q112" s="24">
        <v>3120.35</v>
      </c>
      <c r="R112" s="29"/>
      <c r="S112" s="29"/>
      <c r="T112" s="29"/>
      <c r="U112" s="29"/>
      <c r="V112" s="29"/>
      <c r="W112" s="32"/>
      <c r="X112" s="32"/>
    </row>
    <row r="113" spans="1:24" ht="38.25">
      <c r="A113" s="75" t="s">
        <v>164</v>
      </c>
      <c r="B113" s="26" t="s">
        <v>107</v>
      </c>
      <c r="C113" s="23"/>
      <c r="D113" s="43">
        <v>27.007</v>
      </c>
      <c r="E113" s="24">
        <v>22.38</v>
      </c>
      <c r="F113" s="24">
        <v>82.86740474691746</v>
      </c>
      <c r="G113" s="29"/>
      <c r="H113" s="29"/>
      <c r="I113" s="29"/>
      <c r="J113" s="24">
        <v>27.007</v>
      </c>
      <c r="K113" s="24">
        <v>22.38</v>
      </c>
      <c r="L113" s="24">
        <v>82.86740474691746</v>
      </c>
      <c r="M113" s="24"/>
      <c r="N113" s="24"/>
      <c r="O113" s="24"/>
      <c r="P113" s="24"/>
      <c r="Q113" s="24"/>
      <c r="R113" s="29"/>
      <c r="S113" s="29"/>
      <c r="T113" s="29"/>
      <c r="U113" s="29"/>
      <c r="V113" s="29"/>
      <c r="W113" s="32"/>
      <c r="X113" s="32"/>
    </row>
    <row r="114" spans="1:24" ht="38.25">
      <c r="A114" s="75" t="s">
        <v>165</v>
      </c>
      <c r="B114" s="26" t="s">
        <v>107</v>
      </c>
      <c r="C114" s="23"/>
      <c r="D114" s="43">
        <v>531.988</v>
      </c>
      <c r="E114" s="24">
        <v>453.92</v>
      </c>
      <c r="F114" s="24">
        <v>85.32523289999023</v>
      </c>
      <c r="G114" s="29"/>
      <c r="H114" s="29"/>
      <c r="I114" s="29"/>
      <c r="J114" s="24">
        <v>531.988</v>
      </c>
      <c r="K114" s="24">
        <v>453.92</v>
      </c>
      <c r="L114" s="24">
        <v>85.32523289999023</v>
      </c>
      <c r="M114" s="24"/>
      <c r="N114" s="24"/>
      <c r="O114" s="24"/>
      <c r="P114" s="24"/>
      <c r="Q114" s="24"/>
      <c r="R114" s="29"/>
      <c r="S114" s="29"/>
      <c r="T114" s="29"/>
      <c r="U114" s="29"/>
      <c r="V114" s="29"/>
      <c r="W114" s="32"/>
      <c r="X114" s="32"/>
    </row>
    <row r="115" spans="1:24" ht="38.25">
      <c r="A115" s="75" t="s">
        <v>166</v>
      </c>
      <c r="B115" s="26" t="s">
        <v>107</v>
      </c>
      <c r="C115" s="23"/>
      <c r="D115" s="43">
        <v>3845.464</v>
      </c>
      <c r="E115" s="24">
        <v>6972.4</v>
      </c>
      <c r="F115" s="24">
        <v>181.31492064416673</v>
      </c>
      <c r="G115" s="29"/>
      <c r="H115" s="29"/>
      <c r="I115" s="29"/>
      <c r="J115" s="24">
        <v>3845.464</v>
      </c>
      <c r="K115" s="24">
        <v>2112.75</v>
      </c>
      <c r="L115" s="24">
        <v>54.9413542813039</v>
      </c>
      <c r="M115" s="24"/>
      <c r="N115" s="24"/>
      <c r="O115" s="24"/>
      <c r="P115" s="24"/>
      <c r="Q115" s="24">
        <v>4859.65</v>
      </c>
      <c r="R115" s="29"/>
      <c r="S115" s="29"/>
      <c r="T115" s="29"/>
      <c r="U115" s="29"/>
      <c r="V115" s="29"/>
      <c r="W115" s="32"/>
      <c r="X115" s="32"/>
    </row>
    <row r="116" spans="1:24" ht="51">
      <c r="A116" s="75" t="s">
        <v>167</v>
      </c>
      <c r="B116" s="26" t="s">
        <v>107</v>
      </c>
      <c r="C116" s="23"/>
      <c r="D116" s="43">
        <v>905.505</v>
      </c>
      <c r="E116" s="24">
        <v>2060.05</v>
      </c>
      <c r="F116" s="24">
        <v>227.5028851303969</v>
      </c>
      <c r="G116" s="29"/>
      <c r="H116" s="29"/>
      <c r="I116" s="29"/>
      <c r="J116" s="24">
        <v>905.505</v>
      </c>
      <c r="K116" s="24">
        <v>642.78</v>
      </c>
      <c r="L116" s="24">
        <v>70.9858035019133</v>
      </c>
      <c r="M116" s="24"/>
      <c r="N116" s="24"/>
      <c r="O116" s="24"/>
      <c r="P116" s="24"/>
      <c r="Q116" s="24">
        <v>1417.27</v>
      </c>
      <c r="R116" s="29"/>
      <c r="S116" s="29"/>
      <c r="T116" s="29"/>
      <c r="U116" s="29"/>
      <c r="V116" s="29"/>
      <c r="W116" s="32"/>
      <c r="X116" s="32"/>
    </row>
    <row r="117" spans="1:24" ht="38.25">
      <c r="A117" s="75" t="s">
        <v>168</v>
      </c>
      <c r="B117" s="26" t="s">
        <v>107</v>
      </c>
      <c r="C117" s="23"/>
      <c r="D117" s="43">
        <v>57.492</v>
      </c>
      <c r="E117" s="24">
        <v>143.99</v>
      </c>
      <c r="F117" s="24">
        <v>250.4522368329507</v>
      </c>
      <c r="G117" s="29"/>
      <c r="H117" s="29"/>
      <c r="I117" s="29"/>
      <c r="J117" s="24">
        <v>57.492</v>
      </c>
      <c r="K117" s="24">
        <v>143.99</v>
      </c>
      <c r="L117" s="24">
        <v>250.4522368329507</v>
      </c>
      <c r="M117" s="24"/>
      <c r="N117" s="24"/>
      <c r="O117" s="24"/>
      <c r="P117" s="24"/>
      <c r="Q117" s="24"/>
      <c r="R117" s="29"/>
      <c r="S117" s="29"/>
      <c r="T117" s="29"/>
      <c r="U117" s="29"/>
      <c r="V117" s="29"/>
      <c r="W117" s="32"/>
      <c r="X117" s="32"/>
    </row>
    <row r="118" spans="1:24" ht="38.25">
      <c r="A118" s="75" t="s">
        <v>169</v>
      </c>
      <c r="B118" s="26" t="s">
        <v>107</v>
      </c>
      <c r="C118" s="23"/>
      <c r="D118" s="43">
        <v>811.084</v>
      </c>
      <c r="E118" s="24">
        <v>811.38</v>
      </c>
      <c r="F118" s="24">
        <v>100.03649437049677</v>
      </c>
      <c r="G118" s="29"/>
      <c r="H118" s="29"/>
      <c r="I118" s="29"/>
      <c r="J118" s="24">
        <v>811.084</v>
      </c>
      <c r="K118" s="24">
        <v>811.38</v>
      </c>
      <c r="L118" s="24">
        <v>100.03649437049677</v>
      </c>
      <c r="M118" s="24"/>
      <c r="N118" s="24"/>
      <c r="O118" s="24"/>
      <c r="P118" s="24"/>
      <c r="Q118" s="24"/>
      <c r="R118" s="29"/>
      <c r="S118" s="29"/>
      <c r="T118" s="29"/>
      <c r="U118" s="29"/>
      <c r="V118" s="29"/>
      <c r="W118" s="32"/>
      <c r="X118" s="32"/>
    </row>
    <row r="119" spans="1:24" ht="51">
      <c r="A119" s="75" t="s">
        <v>170</v>
      </c>
      <c r="B119" s="26" t="s">
        <v>107</v>
      </c>
      <c r="C119" s="23"/>
      <c r="D119" s="43">
        <v>316.327</v>
      </c>
      <c r="E119" s="24">
        <v>383.71</v>
      </c>
      <c r="F119" s="24">
        <v>121.30169097168437</v>
      </c>
      <c r="G119" s="29"/>
      <c r="H119" s="29"/>
      <c r="I119" s="29"/>
      <c r="J119" s="24">
        <v>316.327</v>
      </c>
      <c r="K119" s="24">
        <v>86.67</v>
      </c>
      <c r="L119" s="24">
        <v>27.39886256942974</v>
      </c>
      <c r="M119" s="24"/>
      <c r="N119" s="24"/>
      <c r="O119" s="24"/>
      <c r="P119" s="24"/>
      <c r="Q119" s="24">
        <v>297.04</v>
      </c>
      <c r="R119" s="29"/>
      <c r="S119" s="29"/>
      <c r="T119" s="29"/>
      <c r="U119" s="29"/>
      <c r="V119" s="29"/>
      <c r="W119" s="32"/>
      <c r="X119" s="32"/>
    </row>
    <row r="120" spans="1:24" ht="38.25">
      <c r="A120" s="75" t="s">
        <v>171</v>
      </c>
      <c r="B120" s="26" t="s">
        <v>107</v>
      </c>
      <c r="C120" s="23"/>
      <c r="D120" s="43">
        <v>14436.715</v>
      </c>
      <c r="E120" s="24">
        <v>7225.54</v>
      </c>
      <c r="F120" s="24">
        <v>50.04975162285879</v>
      </c>
      <c r="G120" s="29"/>
      <c r="H120" s="29"/>
      <c r="I120" s="29"/>
      <c r="J120" s="24">
        <v>14436.715</v>
      </c>
      <c r="K120" s="24">
        <v>7225.54</v>
      </c>
      <c r="L120" s="24">
        <v>50.04975162285879</v>
      </c>
      <c r="M120" s="24"/>
      <c r="N120" s="24"/>
      <c r="O120" s="24"/>
      <c r="P120" s="24"/>
      <c r="Q120" s="24"/>
      <c r="R120" s="29"/>
      <c r="S120" s="29"/>
      <c r="T120" s="29"/>
      <c r="U120" s="29"/>
      <c r="V120" s="29"/>
      <c r="W120" s="32"/>
      <c r="X120" s="32"/>
    </row>
    <row r="121" spans="1:24" ht="63.75">
      <c r="A121" s="75" t="s">
        <v>172</v>
      </c>
      <c r="B121" s="26" t="s">
        <v>107</v>
      </c>
      <c r="C121" s="23"/>
      <c r="D121" s="43">
        <v>306.712</v>
      </c>
      <c r="E121" s="24">
        <v>285.62</v>
      </c>
      <c r="F121" s="24">
        <v>93.12319048488484</v>
      </c>
      <c r="G121" s="29"/>
      <c r="H121" s="29"/>
      <c r="I121" s="29"/>
      <c r="J121" s="24">
        <v>306.712</v>
      </c>
      <c r="K121" s="24">
        <v>285.62</v>
      </c>
      <c r="L121" s="24">
        <v>93.12319048488484</v>
      </c>
      <c r="M121" s="24"/>
      <c r="N121" s="24"/>
      <c r="O121" s="24"/>
      <c r="P121" s="24"/>
      <c r="Q121" s="24"/>
      <c r="R121" s="29"/>
      <c r="S121" s="29"/>
      <c r="T121" s="29"/>
      <c r="U121" s="29"/>
      <c r="V121" s="29"/>
      <c r="W121" s="32"/>
      <c r="X121" s="32"/>
    </row>
    <row r="122" spans="1:24" ht="12.75">
      <c r="A122" s="21" t="s">
        <v>109</v>
      </c>
      <c r="B122" s="26"/>
      <c r="C122" s="2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3"/>
      <c r="X122" s="23"/>
    </row>
    <row r="123" spans="1:24" s="93" customFormat="1" ht="51">
      <c r="A123" s="97" t="s">
        <v>234</v>
      </c>
      <c r="B123" s="112" t="s">
        <v>110</v>
      </c>
      <c r="C123" s="92" t="s">
        <v>48</v>
      </c>
      <c r="D123" s="96">
        <v>609</v>
      </c>
      <c r="E123" s="96">
        <v>435.49300000000005</v>
      </c>
      <c r="F123" s="96">
        <v>71.50952380952383</v>
      </c>
      <c r="G123" s="96">
        <v>0</v>
      </c>
      <c r="H123" s="96"/>
      <c r="I123" s="96"/>
      <c r="J123" s="96">
        <v>0</v>
      </c>
      <c r="K123" s="96"/>
      <c r="L123" s="96"/>
      <c r="M123" s="96">
        <v>609</v>
      </c>
      <c r="N123" s="113">
        <v>435.49300000000005</v>
      </c>
      <c r="O123" s="96">
        <v>71.50952380952383</v>
      </c>
      <c r="P123" s="96">
        <v>0</v>
      </c>
      <c r="Q123" s="96"/>
      <c r="R123" s="96"/>
      <c r="S123" s="96">
        <v>0</v>
      </c>
      <c r="T123" s="96"/>
      <c r="U123" s="96"/>
      <c r="V123" s="96">
        <v>0</v>
      </c>
      <c r="W123" s="96"/>
      <c r="X123" s="96"/>
    </row>
    <row r="124" spans="1:24" ht="51">
      <c r="A124" s="25" t="s">
        <v>219</v>
      </c>
      <c r="B124" s="28" t="s">
        <v>220</v>
      </c>
      <c r="C124" s="32"/>
      <c r="D124" s="43">
        <v>29.23</v>
      </c>
      <c r="E124" s="76">
        <v>0</v>
      </c>
      <c r="F124" s="50">
        <v>0</v>
      </c>
      <c r="G124" s="32"/>
      <c r="H124" s="32"/>
      <c r="I124" s="32"/>
      <c r="J124" s="32"/>
      <c r="K124" s="56"/>
      <c r="L124" s="32"/>
      <c r="M124" s="43">
        <v>29.23</v>
      </c>
      <c r="N124" s="76">
        <v>0</v>
      </c>
      <c r="O124" s="50">
        <v>0</v>
      </c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ht="51">
      <c r="A125" s="25" t="s">
        <v>221</v>
      </c>
      <c r="B125" s="28" t="s">
        <v>220</v>
      </c>
      <c r="C125" s="32"/>
      <c r="D125" s="43">
        <v>45</v>
      </c>
      <c r="E125" s="76">
        <v>42.7</v>
      </c>
      <c r="F125" s="50">
        <v>94.8888888888889</v>
      </c>
      <c r="G125" s="32"/>
      <c r="H125" s="32"/>
      <c r="I125" s="32"/>
      <c r="J125" s="32"/>
      <c r="K125" s="56"/>
      <c r="L125" s="32"/>
      <c r="M125" s="43">
        <v>45</v>
      </c>
      <c r="N125" s="76">
        <v>42.7</v>
      </c>
      <c r="O125" s="50">
        <v>94.8888888888889</v>
      </c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ht="25.5">
      <c r="A126" s="25" t="s">
        <v>222</v>
      </c>
      <c r="B126" s="28" t="s">
        <v>220</v>
      </c>
      <c r="C126" s="32"/>
      <c r="D126" s="43">
        <v>15</v>
      </c>
      <c r="E126" s="76">
        <v>0</v>
      </c>
      <c r="F126" s="50">
        <v>0</v>
      </c>
      <c r="G126" s="32"/>
      <c r="H126" s="32"/>
      <c r="I126" s="32"/>
      <c r="J126" s="32"/>
      <c r="K126" s="56"/>
      <c r="L126" s="32"/>
      <c r="M126" s="43">
        <v>15</v>
      </c>
      <c r="N126" s="76">
        <v>0</v>
      </c>
      <c r="O126" s="50">
        <v>0</v>
      </c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ht="25.5">
      <c r="A127" s="25" t="s">
        <v>223</v>
      </c>
      <c r="B127" s="28" t="s">
        <v>220</v>
      </c>
      <c r="C127" s="32"/>
      <c r="D127" s="43">
        <v>20</v>
      </c>
      <c r="E127" s="76">
        <v>0</v>
      </c>
      <c r="F127" s="50">
        <v>0</v>
      </c>
      <c r="G127" s="32"/>
      <c r="H127" s="32"/>
      <c r="I127" s="32"/>
      <c r="J127" s="32"/>
      <c r="K127" s="56"/>
      <c r="L127" s="32"/>
      <c r="M127" s="43">
        <v>20</v>
      </c>
      <c r="N127" s="76">
        <v>0</v>
      </c>
      <c r="O127" s="50">
        <v>0</v>
      </c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ht="38.25">
      <c r="A128" s="25" t="s">
        <v>224</v>
      </c>
      <c r="B128" s="28" t="s">
        <v>220</v>
      </c>
      <c r="C128" s="32"/>
      <c r="D128" s="43">
        <v>10</v>
      </c>
      <c r="E128" s="76">
        <v>10</v>
      </c>
      <c r="F128" s="50">
        <v>100</v>
      </c>
      <c r="G128" s="32"/>
      <c r="H128" s="32"/>
      <c r="I128" s="32"/>
      <c r="J128" s="32"/>
      <c r="K128" s="56"/>
      <c r="L128" s="32"/>
      <c r="M128" s="43">
        <v>10</v>
      </c>
      <c r="N128" s="76">
        <v>10</v>
      </c>
      <c r="O128" s="50">
        <v>100</v>
      </c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ht="38.25">
      <c r="A129" s="25" t="s">
        <v>225</v>
      </c>
      <c r="B129" s="28" t="s">
        <v>220</v>
      </c>
      <c r="C129" s="32"/>
      <c r="D129" s="43">
        <v>300</v>
      </c>
      <c r="E129" s="43">
        <v>284.73</v>
      </c>
      <c r="F129" s="50">
        <v>94.91</v>
      </c>
      <c r="G129" s="32"/>
      <c r="H129" s="32"/>
      <c r="I129" s="32"/>
      <c r="J129" s="32"/>
      <c r="K129" s="56"/>
      <c r="L129" s="32"/>
      <c r="M129" s="43">
        <v>300</v>
      </c>
      <c r="N129" s="43">
        <v>284.73</v>
      </c>
      <c r="O129" s="50">
        <v>94.91</v>
      </c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ht="51">
      <c r="A130" s="25" t="s">
        <v>226</v>
      </c>
      <c r="B130" s="28" t="s">
        <v>220</v>
      </c>
      <c r="C130" s="32"/>
      <c r="D130" s="43">
        <v>99.77</v>
      </c>
      <c r="E130" s="76">
        <v>94.213</v>
      </c>
      <c r="F130" s="50">
        <v>94.43018943570212</v>
      </c>
      <c r="G130" s="32"/>
      <c r="H130" s="32"/>
      <c r="I130" s="32"/>
      <c r="J130" s="32"/>
      <c r="K130" s="56"/>
      <c r="L130" s="32"/>
      <c r="M130" s="43">
        <v>99.77</v>
      </c>
      <c r="N130" s="76">
        <v>94.213</v>
      </c>
      <c r="O130" s="50">
        <v>94.43018943570212</v>
      </c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ht="25.5">
      <c r="A131" s="25" t="s">
        <v>227</v>
      </c>
      <c r="B131" s="28" t="s">
        <v>220</v>
      </c>
      <c r="C131" s="32"/>
      <c r="D131" s="43">
        <v>20</v>
      </c>
      <c r="E131" s="76">
        <v>0</v>
      </c>
      <c r="F131" s="50">
        <v>0</v>
      </c>
      <c r="G131" s="32"/>
      <c r="H131" s="32"/>
      <c r="I131" s="32"/>
      <c r="J131" s="32"/>
      <c r="K131" s="56"/>
      <c r="L131" s="32"/>
      <c r="M131" s="43">
        <v>20</v>
      </c>
      <c r="N131" s="76">
        <v>0</v>
      </c>
      <c r="O131" s="50">
        <v>0</v>
      </c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ht="38.25">
      <c r="A132" s="25" t="s">
        <v>228</v>
      </c>
      <c r="B132" s="28" t="s">
        <v>220</v>
      </c>
      <c r="C132" s="32"/>
      <c r="D132" s="43">
        <v>30</v>
      </c>
      <c r="E132" s="43">
        <v>3.85</v>
      </c>
      <c r="F132" s="50">
        <v>12.833333333333332</v>
      </c>
      <c r="G132" s="32"/>
      <c r="H132" s="32"/>
      <c r="I132" s="32"/>
      <c r="J132" s="32"/>
      <c r="K132" s="56"/>
      <c r="L132" s="32"/>
      <c r="M132" s="43">
        <v>30</v>
      </c>
      <c r="N132" s="43">
        <v>3.85</v>
      </c>
      <c r="O132" s="50">
        <v>12.833333333333332</v>
      </c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ht="38.25">
      <c r="A133" s="25" t="s">
        <v>229</v>
      </c>
      <c r="B133" s="28" t="s">
        <v>220</v>
      </c>
      <c r="C133" s="32"/>
      <c r="D133" s="43">
        <v>0</v>
      </c>
      <c r="E133" s="76">
        <v>0</v>
      </c>
      <c r="F133" s="50"/>
      <c r="G133" s="32"/>
      <c r="H133" s="32"/>
      <c r="I133" s="32"/>
      <c r="J133" s="32"/>
      <c r="K133" s="56"/>
      <c r="L133" s="32"/>
      <c r="M133" s="43"/>
      <c r="N133" s="76">
        <v>0</v>
      </c>
      <c r="O133" s="50" t="e">
        <v>#DIV/0!</v>
      </c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ht="38.25">
      <c r="A134" s="25" t="s">
        <v>230</v>
      </c>
      <c r="B134" s="28" t="s">
        <v>220</v>
      </c>
      <c r="C134" s="32"/>
      <c r="D134" s="43">
        <v>10</v>
      </c>
      <c r="E134" s="76">
        <v>0</v>
      </c>
      <c r="F134" s="50">
        <v>0</v>
      </c>
      <c r="G134" s="32"/>
      <c r="H134" s="32"/>
      <c r="I134" s="32"/>
      <c r="J134" s="32"/>
      <c r="K134" s="56"/>
      <c r="L134" s="32"/>
      <c r="M134" s="43">
        <v>10</v>
      </c>
      <c r="N134" s="76">
        <v>0</v>
      </c>
      <c r="O134" s="50">
        <v>0</v>
      </c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ht="25.5">
      <c r="A135" s="25" t="s">
        <v>231</v>
      </c>
      <c r="B135" s="28" t="s">
        <v>220</v>
      </c>
      <c r="C135" s="32"/>
      <c r="D135" s="43">
        <v>20</v>
      </c>
      <c r="E135" s="76">
        <v>0</v>
      </c>
      <c r="F135" s="50">
        <v>0</v>
      </c>
      <c r="G135" s="32"/>
      <c r="H135" s="32"/>
      <c r="I135" s="32"/>
      <c r="J135" s="32"/>
      <c r="K135" s="56"/>
      <c r="L135" s="32"/>
      <c r="M135" s="43">
        <v>20</v>
      </c>
      <c r="N135" s="76">
        <v>0</v>
      </c>
      <c r="O135" s="50">
        <v>0</v>
      </c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ht="63.75">
      <c r="A136" s="25" t="s">
        <v>232</v>
      </c>
      <c r="B136" s="28" t="s">
        <v>220</v>
      </c>
      <c r="C136" s="32"/>
      <c r="D136" s="43">
        <v>0</v>
      </c>
      <c r="E136" s="76">
        <v>0</v>
      </c>
      <c r="F136" s="50"/>
      <c r="G136" s="32"/>
      <c r="H136" s="32"/>
      <c r="I136" s="32"/>
      <c r="J136" s="32"/>
      <c r="K136" s="56"/>
      <c r="L136" s="32"/>
      <c r="M136" s="43"/>
      <c r="N136" s="76">
        <v>0</v>
      </c>
      <c r="O136" s="50" t="e">
        <v>#DIV/0!</v>
      </c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ht="51">
      <c r="A137" s="25" t="s">
        <v>233</v>
      </c>
      <c r="B137" s="28" t="s">
        <v>220</v>
      </c>
      <c r="C137" s="32"/>
      <c r="D137" s="43">
        <v>10</v>
      </c>
      <c r="E137" s="76">
        <v>0</v>
      </c>
      <c r="F137" s="50">
        <v>0</v>
      </c>
      <c r="G137" s="32"/>
      <c r="H137" s="32"/>
      <c r="I137" s="32"/>
      <c r="J137" s="32"/>
      <c r="K137" s="56"/>
      <c r="L137" s="32"/>
      <c r="M137" s="43">
        <v>10</v>
      </c>
      <c r="N137" s="76">
        <v>0</v>
      </c>
      <c r="O137" s="50">
        <v>0</v>
      </c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ht="12.75">
      <c r="A138" s="21" t="s">
        <v>111</v>
      </c>
      <c r="B138" s="26"/>
      <c r="C138" s="23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3"/>
      <c r="X138" s="23"/>
    </row>
    <row r="139" spans="1:24" s="93" customFormat="1" ht="89.25">
      <c r="A139" s="111" t="s">
        <v>112</v>
      </c>
      <c r="B139" s="112" t="s">
        <v>113</v>
      </c>
      <c r="C139" s="92" t="s">
        <v>48</v>
      </c>
      <c r="D139" s="96">
        <v>6300</v>
      </c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0</v>
      </c>
      <c r="P139" s="96">
        <v>6300</v>
      </c>
      <c r="Q139" s="96">
        <v>0</v>
      </c>
      <c r="R139" s="96">
        <v>0</v>
      </c>
      <c r="S139" s="96">
        <v>0</v>
      </c>
      <c r="T139" s="96">
        <v>0</v>
      </c>
      <c r="U139" s="96">
        <v>0</v>
      </c>
      <c r="V139" s="96">
        <v>0</v>
      </c>
      <c r="W139" s="96">
        <v>0</v>
      </c>
      <c r="X139" s="96">
        <v>0</v>
      </c>
    </row>
    <row r="140" spans="1:24" ht="12.75">
      <c r="A140" s="21" t="s">
        <v>23</v>
      </c>
      <c r="B140" s="22"/>
      <c r="C140" s="23"/>
      <c r="D140" s="29"/>
      <c r="E140" s="29"/>
      <c r="F140" s="29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3"/>
      <c r="X140" s="23"/>
    </row>
    <row r="141" spans="1:24" ht="12.75">
      <c r="A141" s="21" t="s">
        <v>114</v>
      </c>
      <c r="B141" s="22"/>
      <c r="C141" s="23"/>
      <c r="D141" s="29"/>
      <c r="E141" s="29"/>
      <c r="F141" s="29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3"/>
      <c r="X141" s="23"/>
    </row>
    <row r="142" spans="1:24" s="93" customFormat="1" ht="51">
      <c r="A142" s="97" t="s">
        <v>195</v>
      </c>
      <c r="B142" s="112" t="s">
        <v>115</v>
      </c>
      <c r="C142" s="92" t="s">
        <v>48</v>
      </c>
      <c r="D142" s="96">
        <v>40052.2</v>
      </c>
      <c r="E142" s="96">
        <v>21271</v>
      </c>
      <c r="F142" s="96">
        <v>53.10819380708176</v>
      </c>
      <c r="G142" s="96">
        <v>0</v>
      </c>
      <c r="H142" s="96">
        <v>0</v>
      </c>
      <c r="I142" s="96">
        <v>0</v>
      </c>
      <c r="J142" s="96">
        <v>38052.2</v>
      </c>
      <c r="K142" s="96">
        <v>19937</v>
      </c>
      <c r="L142" s="96">
        <v>52.39381691465934</v>
      </c>
      <c r="M142" s="96">
        <v>2000</v>
      </c>
      <c r="N142" s="96">
        <v>1334</v>
      </c>
      <c r="O142" s="96">
        <v>66.7</v>
      </c>
      <c r="P142" s="96">
        <v>0</v>
      </c>
      <c r="Q142" s="96">
        <v>0</v>
      </c>
      <c r="R142" s="96">
        <v>0</v>
      </c>
      <c r="S142" s="96">
        <v>0</v>
      </c>
      <c r="T142" s="96">
        <v>0</v>
      </c>
      <c r="U142" s="96">
        <v>0</v>
      </c>
      <c r="V142" s="96">
        <v>0</v>
      </c>
      <c r="W142" s="96">
        <v>0</v>
      </c>
      <c r="X142" s="96">
        <v>0</v>
      </c>
    </row>
    <row r="143" spans="1:24" ht="38.25">
      <c r="A143" s="77" t="s">
        <v>173</v>
      </c>
      <c r="B143" s="26" t="s">
        <v>115</v>
      </c>
      <c r="C143" s="78"/>
      <c r="D143" s="24">
        <v>300</v>
      </c>
      <c r="E143" s="24">
        <v>0</v>
      </c>
      <c r="F143" s="24">
        <v>0</v>
      </c>
      <c r="G143" s="24"/>
      <c r="H143" s="24"/>
      <c r="I143" s="24"/>
      <c r="J143" s="24"/>
      <c r="K143" s="24"/>
      <c r="L143" s="24"/>
      <c r="M143" s="24">
        <v>300</v>
      </c>
      <c r="N143" s="24"/>
      <c r="O143" s="24">
        <v>0</v>
      </c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ht="51">
      <c r="A144" s="63" t="s">
        <v>174</v>
      </c>
      <c r="B144" s="26" t="s">
        <v>115</v>
      </c>
      <c r="C144" s="23"/>
      <c r="D144" s="24">
        <v>12214.8</v>
      </c>
      <c r="E144" s="24">
        <v>7114.8</v>
      </c>
      <c r="F144" s="24">
        <v>58.2473720404755</v>
      </c>
      <c r="G144" s="24"/>
      <c r="H144" s="24"/>
      <c r="I144" s="24"/>
      <c r="J144" s="24">
        <v>12214.8</v>
      </c>
      <c r="K144" s="24">
        <v>7114.8</v>
      </c>
      <c r="L144" s="24">
        <v>58.2473720404755</v>
      </c>
      <c r="M144" s="24"/>
      <c r="N144" s="24"/>
      <c r="O144" s="24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ht="38.25">
      <c r="A145" s="79" t="s">
        <v>175</v>
      </c>
      <c r="B145" s="26" t="s">
        <v>115</v>
      </c>
      <c r="C145" s="23"/>
      <c r="D145" s="24">
        <f>G145+J145+M145+P145+S145+V145</f>
        <v>1000</v>
      </c>
      <c r="E145" s="24">
        <f>H145+K145+N145+Q145+T145+W145</f>
        <v>1000</v>
      </c>
      <c r="F145" s="24">
        <f>E145/D145*100</f>
        <v>100</v>
      </c>
      <c r="G145" s="24"/>
      <c r="H145" s="24"/>
      <c r="I145" s="24"/>
      <c r="J145" s="24"/>
      <c r="K145" s="24"/>
      <c r="L145" s="24"/>
      <c r="M145" s="24">
        <v>1000</v>
      </c>
      <c r="N145" s="24">
        <v>1000</v>
      </c>
      <c r="O145" s="24">
        <f>N145/M145*100</f>
        <v>100</v>
      </c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89.25">
      <c r="A146" s="79" t="s">
        <v>176</v>
      </c>
      <c r="B146" s="26" t="s">
        <v>115</v>
      </c>
      <c r="C146" s="23"/>
      <c r="D146" s="24">
        <v>15537.4</v>
      </c>
      <c r="E146" s="24">
        <v>12822.2</v>
      </c>
      <c r="F146" s="24">
        <v>82.52474674012383</v>
      </c>
      <c r="G146" s="24"/>
      <c r="H146" s="24"/>
      <c r="I146" s="24"/>
      <c r="J146" s="24">
        <v>15537.4</v>
      </c>
      <c r="K146" s="24">
        <v>12822.2</v>
      </c>
      <c r="L146" s="24">
        <v>82.52474674012383</v>
      </c>
      <c r="M146" s="24"/>
      <c r="N146" s="24"/>
      <c r="O146" s="24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ht="51">
      <c r="A147" s="63" t="s">
        <v>177</v>
      </c>
      <c r="B147" s="26" t="s">
        <v>115</v>
      </c>
      <c r="C147" s="23"/>
      <c r="D147" s="24">
        <v>200</v>
      </c>
      <c r="E147" s="24">
        <v>200</v>
      </c>
      <c r="F147" s="24">
        <v>100</v>
      </c>
      <c r="G147" s="24"/>
      <c r="H147" s="24"/>
      <c r="I147" s="24"/>
      <c r="J147" s="24"/>
      <c r="K147" s="24"/>
      <c r="L147" s="24"/>
      <c r="M147" s="24">
        <v>200</v>
      </c>
      <c r="N147" s="24">
        <v>200</v>
      </c>
      <c r="O147" s="24">
        <v>100</v>
      </c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38.25">
      <c r="A148" s="63" t="s">
        <v>178</v>
      </c>
      <c r="B148" s="26" t="s">
        <v>115</v>
      </c>
      <c r="C148" s="44"/>
      <c r="D148" s="43">
        <v>500</v>
      </c>
      <c r="E148" s="43">
        <v>134</v>
      </c>
      <c r="F148" s="43">
        <v>26.8</v>
      </c>
      <c r="G148" s="43"/>
      <c r="H148" s="43"/>
      <c r="I148" s="43"/>
      <c r="J148" s="43"/>
      <c r="K148" s="43"/>
      <c r="L148" s="43"/>
      <c r="M148" s="43">
        <v>500</v>
      </c>
      <c r="N148" s="43">
        <v>134</v>
      </c>
      <c r="O148" s="43">
        <v>26.8</v>
      </c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s="103" customFormat="1" ht="38.25">
      <c r="A149" s="80" t="s">
        <v>276</v>
      </c>
      <c r="B149" s="26" t="s">
        <v>115</v>
      </c>
      <c r="C149" s="44"/>
      <c r="D149" s="43">
        <v>10300</v>
      </c>
      <c r="E149" s="43">
        <v>0</v>
      </c>
      <c r="F149" s="43">
        <v>0</v>
      </c>
      <c r="G149" s="43"/>
      <c r="H149" s="43"/>
      <c r="I149" s="43"/>
      <c r="J149" s="43">
        <v>10300</v>
      </c>
      <c r="K149" s="43"/>
      <c r="L149" s="43"/>
      <c r="M149" s="43"/>
      <c r="N149" s="43"/>
      <c r="O149" s="43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4" ht="12.75">
      <c r="A150" s="21" t="s">
        <v>116</v>
      </c>
      <c r="B150" s="26"/>
      <c r="C150" s="23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3"/>
      <c r="X150" s="23"/>
    </row>
    <row r="151" spans="1:24" s="93" customFormat="1" ht="51">
      <c r="A151" s="97" t="s">
        <v>195</v>
      </c>
      <c r="B151" s="112" t="s">
        <v>115</v>
      </c>
      <c r="C151" s="92" t="s">
        <v>48</v>
      </c>
      <c r="D151" s="96">
        <v>1291.5</v>
      </c>
      <c r="E151" s="96">
        <v>1050.2</v>
      </c>
      <c r="F151" s="96">
        <v>81.31629887727449</v>
      </c>
      <c r="G151" s="96">
        <v>0</v>
      </c>
      <c r="H151" s="96">
        <v>0</v>
      </c>
      <c r="I151" s="96">
        <v>0</v>
      </c>
      <c r="J151" s="96">
        <v>0</v>
      </c>
      <c r="K151" s="96">
        <v>0</v>
      </c>
      <c r="L151" s="96">
        <v>0</v>
      </c>
      <c r="M151" s="96">
        <v>1291.5</v>
      </c>
      <c r="N151" s="96">
        <v>1050.2</v>
      </c>
      <c r="O151" s="96">
        <v>81.31629887727449</v>
      </c>
      <c r="P151" s="96">
        <v>0</v>
      </c>
      <c r="Q151" s="96">
        <v>0</v>
      </c>
      <c r="R151" s="96">
        <v>0</v>
      </c>
      <c r="S151" s="96">
        <v>0</v>
      </c>
      <c r="T151" s="96">
        <v>0</v>
      </c>
      <c r="U151" s="96">
        <v>0</v>
      </c>
      <c r="V151" s="96">
        <v>0</v>
      </c>
      <c r="W151" s="96">
        <v>0</v>
      </c>
      <c r="X151" s="96">
        <v>0</v>
      </c>
    </row>
    <row r="152" spans="1:24" ht="102">
      <c r="A152" s="63" t="s">
        <v>179</v>
      </c>
      <c r="B152" s="26" t="s">
        <v>115</v>
      </c>
      <c r="C152" s="44"/>
      <c r="D152" s="43">
        <v>791.5</v>
      </c>
      <c r="E152" s="43">
        <v>634.2</v>
      </c>
      <c r="F152" s="43">
        <v>80.12634238787115</v>
      </c>
      <c r="G152" s="43"/>
      <c r="H152" s="43"/>
      <c r="I152" s="43"/>
      <c r="J152" s="43"/>
      <c r="K152" s="43"/>
      <c r="L152" s="43"/>
      <c r="M152" s="43">
        <v>791.5</v>
      </c>
      <c r="N152" s="43">
        <v>634.2</v>
      </c>
      <c r="O152" s="43">
        <v>80.12634238787115</v>
      </c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38.25">
      <c r="A153" s="80" t="s">
        <v>180</v>
      </c>
      <c r="B153" s="26" t="s">
        <v>115</v>
      </c>
      <c r="C153" s="44"/>
      <c r="D153" s="43">
        <v>500</v>
      </c>
      <c r="E153" s="43">
        <v>416</v>
      </c>
      <c r="F153" s="43">
        <v>83.2</v>
      </c>
      <c r="G153" s="43"/>
      <c r="H153" s="43"/>
      <c r="I153" s="43"/>
      <c r="J153" s="43"/>
      <c r="K153" s="43"/>
      <c r="L153" s="43"/>
      <c r="M153" s="43">
        <v>500</v>
      </c>
      <c r="N153" s="43">
        <v>416</v>
      </c>
      <c r="O153" s="43">
        <v>83.2</v>
      </c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ht="12.75">
      <c r="A154" s="21" t="s">
        <v>117</v>
      </c>
      <c r="B154" s="26"/>
      <c r="C154" s="23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3"/>
      <c r="X154" s="23"/>
    </row>
    <row r="155" spans="1:24" s="93" customFormat="1" ht="51">
      <c r="A155" s="97" t="s">
        <v>195</v>
      </c>
      <c r="B155" s="112" t="s">
        <v>115</v>
      </c>
      <c r="C155" s="92" t="s">
        <v>48</v>
      </c>
      <c r="D155" s="96">
        <f>D156+D157</f>
        <v>2000</v>
      </c>
      <c r="E155" s="96">
        <f aca="true" t="shared" si="0" ref="E155:W155">E156+E157</f>
        <v>213.5</v>
      </c>
      <c r="F155" s="96">
        <f t="shared" si="0"/>
        <v>27.233333333333334</v>
      </c>
      <c r="G155" s="96">
        <f t="shared" si="0"/>
        <v>0</v>
      </c>
      <c r="H155" s="96">
        <f t="shared" si="0"/>
        <v>0</v>
      </c>
      <c r="I155" s="96">
        <f t="shared" si="0"/>
        <v>0</v>
      </c>
      <c r="J155" s="96">
        <f t="shared" si="0"/>
        <v>0</v>
      </c>
      <c r="K155" s="96">
        <f t="shared" si="0"/>
        <v>0</v>
      </c>
      <c r="L155" s="96">
        <f t="shared" si="0"/>
        <v>0</v>
      </c>
      <c r="M155" s="96">
        <f t="shared" si="0"/>
        <v>2000</v>
      </c>
      <c r="N155" s="96">
        <f t="shared" si="0"/>
        <v>213.5</v>
      </c>
      <c r="O155" s="96">
        <f t="shared" si="0"/>
        <v>27.233333333333334</v>
      </c>
      <c r="P155" s="96">
        <f t="shared" si="0"/>
        <v>0</v>
      </c>
      <c r="Q155" s="96">
        <f t="shared" si="0"/>
        <v>0</v>
      </c>
      <c r="R155" s="96">
        <f t="shared" si="0"/>
        <v>0</v>
      </c>
      <c r="S155" s="96">
        <f t="shared" si="0"/>
        <v>0</v>
      </c>
      <c r="T155" s="96">
        <f t="shared" si="0"/>
        <v>0</v>
      </c>
      <c r="U155" s="96">
        <f t="shared" si="0"/>
        <v>0</v>
      </c>
      <c r="V155" s="96">
        <f t="shared" si="0"/>
        <v>0</v>
      </c>
      <c r="W155" s="96">
        <f t="shared" si="0"/>
        <v>0</v>
      </c>
      <c r="X155" s="96">
        <f>X156+X157</f>
        <v>0</v>
      </c>
    </row>
    <row r="156" spans="1:24" ht="51">
      <c r="A156" s="80" t="s">
        <v>181</v>
      </c>
      <c r="B156" s="26" t="s">
        <v>115</v>
      </c>
      <c r="C156" s="44"/>
      <c r="D156" s="43">
        <v>500</v>
      </c>
      <c r="E156" s="43">
        <v>97.5</v>
      </c>
      <c r="F156" s="43">
        <v>19.5</v>
      </c>
      <c r="G156" s="43"/>
      <c r="H156" s="43"/>
      <c r="I156" s="43"/>
      <c r="J156" s="43"/>
      <c r="K156" s="43"/>
      <c r="L156" s="43"/>
      <c r="M156" s="43">
        <v>500</v>
      </c>
      <c r="N156" s="43">
        <v>97.5</v>
      </c>
      <c r="O156" s="43">
        <v>19.5</v>
      </c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38.25">
      <c r="A157" s="80" t="s">
        <v>182</v>
      </c>
      <c r="B157" s="26" t="s">
        <v>115</v>
      </c>
      <c r="C157" s="44"/>
      <c r="D157" s="43">
        <v>1500</v>
      </c>
      <c r="E157" s="43">
        <v>116</v>
      </c>
      <c r="F157" s="43">
        <v>7.733333333333333</v>
      </c>
      <c r="G157" s="43"/>
      <c r="H157" s="43"/>
      <c r="I157" s="43"/>
      <c r="J157" s="43"/>
      <c r="K157" s="43"/>
      <c r="L157" s="43"/>
      <c r="M157" s="43">
        <v>1500</v>
      </c>
      <c r="N157" s="43">
        <v>116</v>
      </c>
      <c r="O157" s="43">
        <v>7.733333333333333</v>
      </c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s="93" customFormat="1" ht="49.5" customHeight="1">
      <c r="A158" s="97" t="s">
        <v>196</v>
      </c>
      <c r="B158" s="112" t="s">
        <v>115</v>
      </c>
      <c r="C158" s="92" t="s">
        <v>52</v>
      </c>
      <c r="D158" s="96">
        <v>302305.25</v>
      </c>
      <c r="E158" s="96">
        <v>167468.9</v>
      </c>
      <c r="F158" s="96">
        <v>55.397284698165194</v>
      </c>
      <c r="G158" s="96"/>
      <c r="H158" s="96"/>
      <c r="I158" s="96"/>
      <c r="J158" s="96">
        <v>44355.1</v>
      </c>
      <c r="K158" s="96">
        <v>5941</v>
      </c>
      <c r="L158" s="96"/>
      <c r="M158" s="96">
        <v>257950.15</v>
      </c>
      <c r="N158" s="96">
        <v>161527.9</v>
      </c>
      <c r="O158" s="96">
        <v>62.619812393983885</v>
      </c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1:24" ht="12.75">
      <c r="A159" s="21" t="s">
        <v>118</v>
      </c>
      <c r="B159" s="22"/>
      <c r="C159" s="23"/>
      <c r="D159" s="23"/>
      <c r="E159" s="23"/>
      <c r="F159" s="2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3"/>
      <c r="X159" s="23"/>
    </row>
    <row r="160" spans="1:24" ht="12.75">
      <c r="A160" s="21" t="s">
        <v>25</v>
      </c>
      <c r="B160" s="22"/>
      <c r="C160" s="23"/>
      <c r="D160" s="23"/>
      <c r="E160" s="23"/>
      <c r="F160" s="2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3"/>
      <c r="X160" s="23"/>
    </row>
    <row r="161" spans="1:24" ht="12.75">
      <c r="A161" s="21" t="s">
        <v>119</v>
      </c>
      <c r="B161" s="22"/>
      <c r="C161" s="23"/>
      <c r="D161" s="23"/>
      <c r="E161" s="23"/>
      <c r="F161" s="23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3"/>
      <c r="X161" s="23"/>
    </row>
    <row r="162" spans="1:24" s="93" customFormat="1" ht="38.25">
      <c r="A162" s="99" t="s">
        <v>120</v>
      </c>
      <c r="B162" s="112" t="s">
        <v>121</v>
      </c>
      <c r="C162" s="92" t="s">
        <v>48</v>
      </c>
      <c r="D162" s="96">
        <v>1600</v>
      </c>
      <c r="E162" s="96">
        <v>220.78</v>
      </c>
      <c r="F162" s="96">
        <v>13.79875</v>
      </c>
      <c r="G162" s="96"/>
      <c r="H162" s="96"/>
      <c r="I162" s="96"/>
      <c r="J162" s="96"/>
      <c r="K162" s="96"/>
      <c r="L162" s="96"/>
      <c r="M162" s="96">
        <v>1600</v>
      </c>
      <c r="N162" s="96">
        <v>220.78</v>
      </c>
      <c r="O162" s="96">
        <v>13.79875</v>
      </c>
      <c r="P162" s="96"/>
      <c r="Q162" s="96"/>
      <c r="R162" s="96"/>
      <c r="S162" s="96"/>
      <c r="T162" s="96"/>
      <c r="U162" s="96"/>
      <c r="V162" s="96"/>
      <c r="W162" s="96"/>
      <c r="X162" s="92"/>
    </row>
    <row r="163" spans="1:24" s="93" customFormat="1" ht="38.25">
      <c r="A163" s="111" t="s">
        <v>197</v>
      </c>
      <c r="B163" s="112" t="s">
        <v>122</v>
      </c>
      <c r="C163" s="92" t="s">
        <v>54</v>
      </c>
      <c r="D163" s="96">
        <v>5158.4</v>
      </c>
      <c r="E163" s="96">
        <v>4148.79</v>
      </c>
      <c r="F163" s="96">
        <v>80.42784584367246</v>
      </c>
      <c r="G163" s="96">
        <v>0</v>
      </c>
      <c r="H163" s="96">
        <v>0</v>
      </c>
      <c r="I163" s="96"/>
      <c r="J163" s="96">
        <v>0</v>
      </c>
      <c r="K163" s="96">
        <v>0</v>
      </c>
      <c r="L163" s="96"/>
      <c r="M163" s="96">
        <v>5158.4</v>
      </c>
      <c r="N163" s="96">
        <v>4148.79</v>
      </c>
      <c r="O163" s="96">
        <v>80.42784584367246</v>
      </c>
      <c r="P163" s="96">
        <v>0</v>
      </c>
      <c r="Q163" s="96">
        <v>0</v>
      </c>
      <c r="R163" s="96"/>
      <c r="S163" s="96">
        <v>0</v>
      </c>
      <c r="T163" s="96">
        <v>0</v>
      </c>
      <c r="U163" s="96"/>
      <c r="V163" s="96">
        <v>0</v>
      </c>
      <c r="W163" s="96">
        <v>0</v>
      </c>
      <c r="X163" s="96"/>
    </row>
    <row r="164" spans="1:24" ht="38.25">
      <c r="A164" s="81" t="s">
        <v>235</v>
      </c>
      <c r="B164" s="28" t="s">
        <v>122</v>
      </c>
      <c r="C164" s="23" t="s">
        <v>54</v>
      </c>
      <c r="D164" s="43">
        <v>60.2</v>
      </c>
      <c r="E164" s="43">
        <v>42</v>
      </c>
      <c r="F164" s="43">
        <v>69.76744186046511</v>
      </c>
      <c r="G164" s="43">
        <v>0</v>
      </c>
      <c r="H164" s="43">
        <v>0</v>
      </c>
      <c r="I164" s="43"/>
      <c r="J164" s="43">
        <v>0</v>
      </c>
      <c r="K164" s="43">
        <v>0</v>
      </c>
      <c r="L164" s="43"/>
      <c r="M164" s="43">
        <v>60.2</v>
      </c>
      <c r="N164" s="43">
        <v>42</v>
      </c>
      <c r="O164" s="43">
        <v>69.76744186046511</v>
      </c>
      <c r="P164" s="43">
        <v>0</v>
      </c>
      <c r="Q164" s="43">
        <v>0</v>
      </c>
      <c r="R164" s="43"/>
      <c r="S164" s="43">
        <v>0</v>
      </c>
      <c r="T164" s="43">
        <v>0</v>
      </c>
      <c r="U164" s="43"/>
      <c r="V164" s="43">
        <v>0</v>
      </c>
      <c r="W164" s="43">
        <v>0</v>
      </c>
      <c r="X164" s="43"/>
    </row>
    <row r="165" spans="1:24" ht="38.25">
      <c r="A165" s="72" t="s">
        <v>236</v>
      </c>
      <c r="B165" s="28" t="s">
        <v>122</v>
      </c>
      <c r="C165" s="23" t="s">
        <v>54</v>
      </c>
      <c r="D165" s="43">
        <f>G165+J165+M165+P165+S165+V165</f>
        <v>0</v>
      </c>
      <c r="E165" s="43">
        <f>H165+K165+N165+Q165+T165+W165</f>
        <v>0</v>
      </c>
      <c r="F165" s="43"/>
      <c r="G165" s="43"/>
      <c r="H165" s="43"/>
      <c r="I165" s="43"/>
      <c r="J165" s="43"/>
      <c r="K165" s="43"/>
      <c r="L165" s="43"/>
      <c r="M165" s="43">
        <v>0</v>
      </c>
      <c r="N165" s="43">
        <v>0</v>
      </c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38.25">
      <c r="A166" s="72" t="s">
        <v>237</v>
      </c>
      <c r="B166" s="28" t="s">
        <v>122</v>
      </c>
      <c r="C166" s="23" t="s">
        <v>54</v>
      </c>
      <c r="D166" s="43">
        <v>400</v>
      </c>
      <c r="E166" s="43">
        <v>0</v>
      </c>
      <c r="F166" s="43">
        <v>0</v>
      </c>
      <c r="G166" s="43"/>
      <c r="H166" s="43"/>
      <c r="I166" s="43"/>
      <c r="J166" s="43"/>
      <c r="K166" s="43"/>
      <c r="L166" s="43"/>
      <c r="M166" s="43">
        <v>400</v>
      </c>
      <c r="N166" s="43"/>
      <c r="O166" s="43">
        <v>0</v>
      </c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63.75">
      <c r="A167" s="72" t="s">
        <v>238</v>
      </c>
      <c r="B167" s="28" t="s">
        <v>122</v>
      </c>
      <c r="C167" s="23" t="s">
        <v>54</v>
      </c>
      <c r="D167" s="43">
        <f>G167+J167+M167+P167+S167+V167</f>
        <v>0</v>
      </c>
      <c r="E167" s="43">
        <f>H167+K167+N167+Q167+T167+W167</f>
        <v>0</v>
      </c>
      <c r="F167" s="43"/>
      <c r="G167" s="43"/>
      <c r="H167" s="43"/>
      <c r="I167" s="43"/>
      <c r="J167" s="43"/>
      <c r="K167" s="43"/>
      <c r="L167" s="43"/>
      <c r="M167" s="43">
        <v>0</v>
      </c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38.25">
      <c r="A168" s="72" t="s">
        <v>239</v>
      </c>
      <c r="B168" s="28" t="s">
        <v>122</v>
      </c>
      <c r="C168" s="23" t="s">
        <v>54</v>
      </c>
      <c r="D168" s="43">
        <v>1500</v>
      </c>
      <c r="E168" s="43">
        <v>1447.6</v>
      </c>
      <c r="F168" s="43">
        <v>96.50666666666666</v>
      </c>
      <c r="G168" s="43"/>
      <c r="H168" s="43"/>
      <c r="I168" s="43"/>
      <c r="J168" s="43"/>
      <c r="K168" s="43"/>
      <c r="L168" s="43"/>
      <c r="M168" s="43">
        <v>1500</v>
      </c>
      <c r="N168" s="43">
        <v>1447.6</v>
      </c>
      <c r="O168" s="43">
        <v>96.50666666666666</v>
      </c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38.25">
      <c r="A169" s="72" t="s">
        <v>240</v>
      </c>
      <c r="B169" s="28" t="s">
        <v>122</v>
      </c>
      <c r="C169" s="23" t="s">
        <v>54</v>
      </c>
      <c r="D169" s="43">
        <v>3198.2</v>
      </c>
      <c r="E169" s="43">
        <v>2659.19</v>
      </c>
      <c r="F169" s="43">
        <v>83.14645738227753</v>
      </c>
      <c r="G169" s="43"/>
      <c r="H169" s="43"/>
      <c r="I169" s="43"/>
      <c r="J169" s="43"/>
      <c r="K169" s="43"/>
      <c r="L169" s="43"/>
      <c r="M169" s="43">
        <v>3198.2</v>
      </c>
      <c r="N169" s="43">
        <v>2659.19</v>
      </c>
      <c r="O169" s="43">
        <v>83.14645738227753</v>
      </c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21" t="s">
        <v>26</v>
      </c>
      <c r="B170" s="22"/>
      <c r="C170" s="23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3"/>
      <c r="X170" s="23"/>
    </row>
    <row r="171" spans="1:24" ht="12.75">
      <c r="A171" s="21" t="s">
        <v>123</v>
      </c>
      <c r="B171" s="22"/>
      <c r="C171" s="23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3"/>
      <c r="X171" s="23"/>
    </row>
    <row r="172" spans="1:24" s="93" customFormat="1" ht="76.5">
      <c r="A172" s="111" t="s">
        <v>3</v>
      </c>
      <c r="B172" s="112" t="s">
        <v>124</v>
      </c>
      <c r="C172" s="92" t="s">
        <v>105</v>
      </c>
      <c r="D172" s="96">
        <v>2447578.08</v>
      </c>
      <c r="E172" s="96">
        <v>1215290.63</v>
      </c>
      <c r="F172" s="96">
        <v>49.65278288486715</v>
      </c>
      <c r="G172" s="96">
        <v>0</v>
      </c>
      <c r="H172" s="96">
        <v>0</v>
      </c>
      <c r="I172" s="96"/>
      <c r="J172" s="96">
        <v>0</v>
      </c>
      <c r="K172" s="96">
        <v>0</v>
      </c>
      <c r="L172" s="96"/>
      <c r="M172" s="96">
        <v>0</v>
      </c>
      <c r="N172" s="96">
        <v>0</v>
      </c>
      <c r="O172" s="96"/>
      <c r="P172" s="96">
        <v>2216718.08</v>
      </c>
      <c r="Q172" s="96">
        <v>981506.63</v>
      </c>
      <c r="R172" s="96">
        <v>44.27746761554812</v>
      </c>
      <c r="S172" s="96">
        <v>133360</v>
      </c>
      <c r="T172" s="96">
        <v>136784</v>
      </c>
      <c r="U172" s="96"/>
      <c r="V172" s="96">
        <v>97500</v>
      </c>
      <c r="W172" s="96">
        <v>97000</v>
      </c>
      <c r="X172" s="96">
        <v>99.48717948717949</v>
      </c>
    </row>
    <row r="173" spans="1:24" ht="12.75">
      <c r="A173" s="21" t="s">
        <v>125</v>
      </c>
      <c r="B173" s="26"/>
      <c r="C173" s="23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3"/>
      <c r="X173" s="23"/>
    </row>
    <row r="174" spans="1:24" s="93" customFormat="1" ht="63.75">
      <c r="A174" s="111" t="s">
        <v>126</v>
      </c>
      <c r="B174" s="112" t="s">
        <v>63</v>
      </c>
      <c r="C174" s="92" t="s">
        <v>48</v>
      </c>
      <c r="D174" s="96">
        <v>3420</v>
      </c>
      <c r="E174" s="96">
        <v>638.7</v>
      </c>
      <c r="F174" s="96">
        <v>18.67543859649123</v>
      </c>
      <c r="G174" s="96">
        <v>0</v>
      </c>
      <c r="H174" s="96">
        <v>0</v>
      </c>
      <c r="I174" s="96"/>
      <c r="J174" s="96">
        <v>0</v>
      </c>
      <c r="K174" s="96">
        <v>0</v>
      </c>
      <c r="L174" s="96"/>
      <c r="M174" s="96">
        <v>0</v>
      </c>
      <c r="N174" s="96">
        <v>0</v>
      </c>
      <c r="O174" s="96"/>
      <c r="P174" s="96">
        <v>0</v>
      </c>
      <c r="Q174" s="96">
        <v>0</v>
      </c>
      <c r="R174" s="96"/>
      <c r="S174" s="96">
        <v>0</v>
      </c>
      <c r="T174" s="96">
        <v>0</v>
      </c>
      <c r="U174" s="96"/>
      <c r="V174" s="96">
        <v>3420</v>
      </c>
      <c r="W174" s="96">
        <v>638.7</v>
      </c>
      <c r="X174" s="96">
        <v>18.67543859649123</v>
      </c>
    </row>
    <row r="175" spans="1:24" ht="12.75">
      <c r="A175" s="21" t="s">
        <v>127</v>
      </c>
      <c r="B175" s="22"/>
      <c r="C175" s="23"/>
      <c r="D175" s="23"/>
      <c r="E175" s="23"/>
      <c r="F175" s="2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3"/>
      <c r="X175" s="23"/>
    </row>
    <row r="176" spans="1:24" ht="12.75">
      <c r="A176" s="21" t="s">
        <v>28</v>
      </c>
      <c r="B176" s="22"/>
      <c r="C176" s="23"/>
      <c r="D176" s="23"/>
      <c r="E176" s="23"/>
      <c r="F176" s="23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3"/>
      <c r="X176" s="23"/>
    </row>
    <row r="177" spans="1:24" ht="12.75">
      <c r="A177" s="21" t="s">
        <v>128</v>
      </c>
      <c r="B177" s="22"/>
      <c r="C177" s="23"/>
      <c r="D177" s="23"/>
      <c r="E177" s="23"/>
      <c r="F177" s="2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3"/>
      <c r="X177" s="23"/>
    </row>
    <row r="178" spans="1:24" s="93" customFormat="1" ht="51">
      <c r="A178" s="114" t="s">
        <v>5</v>
      </c>
      <c r="B178" s="112" t="s">
        <v>67</v>
      </c>
      <c r="C178" s="92"/>
      <c r="D178" s="96">
        <v>1800</v>
      </c>
      <c r="E178" s="90">
        <v>1740.748</v>
      </c>
      <c r="F178" s="90">
        <v>96.70822222222223</v>
      </c>
      <c r="G178" s="96"/>
      <c r="H178" s="96"/>
      <c r="I178" s="96"/>
      <c r="J178" s="96"/>
      <c r="K178" s="96"/>
      <c r="L178" s="96"/>
      <c r="M178" s="110">
        <v>1800</v>
      </c>
      <c r="N178" s="96">
        <v>1740.748</v>
      </c>
      <c r="O178" s="96">
        <v>96.70822222222223</v>
      </c>
      <c r="P178" s="96"/>
      <c r="Q178" s="96"/>
      <c r="R178" s="96"/>
      <c r="S178" s="96"/>
      <c r="T178" s="96"/>
      <c r="U178" s="96"/>
      <c r="V178" s="96"/>
      <c r="W178" s="90"/>
      <c r="X178" s="90"/>
    </row>
    <row r="179" spans="1:24" s="93" customFormat="1" ht="25.5">
      <c r="A179" s="97" t="s">
        <v>183</v>
      </c>
      <c r="B179" s="112" t="s">
        <v>4</v>
      </c>
      <c r="C179" s="92" t="s">
        <v>48</v>
      </c>
      <c r="D179" s="110">
        <v>25800</v>
      </c>
      <c r="E179" s="110">
        <v>11892.1</v>
      </c>
      <c r="F179" s="110">
        <v>46.09341085271318</v>
      </c>
      <c r="G179" s="96"/>
      <c r="H179" s="96"/>
      <c r="I179" s="96"/>
      <c r="J179" s="96"/>
      <c r="K179" s="96"/>
      <c r="L179" s="96"/>
      <c r="M179" s="110"/>
      <c r="N179" s="110"/>
      <c r="O179" s="110"/>
      <c r="P179" s="110">
        <v>25800</v>
      </c>
      <c r="Q179" s="110">
        <v>11892.1</v>
      </c>
      <c r="R179" s="110">
        <v>46.09341085271318</v>
      </c>
      <c r="S179" s="96"/>
      <c r="T179" s="96"/>
      <c r="U179" s="96"/>
      <c r="V179" s="96"/>
      <c r="W179" s="115"/>
      <c r="X179" s="115"/>
    </row>
    <row r="180" spans="1:24" ht="12.75">
      <c r="A180" s="21" t="s">
        <v>129</v>
      </c>
      <c r="B180" s="26"/>
      <c r="C180" s="23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3"/>
      <c r="X180" s="23"/>
    </row>
    <row r="181" spans="1:24" s="93" customFormat="1" ht="63.75">
      <c r="A181" s="97" t="s">
        <v>198</v>
      </c>
      <c r="B181" s="112" t="s">
        <v>67</v>
      </c>
      <c r="C181" s="92" t="s">
        <v>48</v>
      </c>
      <c r="D181" s="110">
        <v>393200</v>
      </c>
      <c r="E181" s="110">
        <v>72654.92</v>
      </c>
      <c r="F181" s="110">
        <v>18.477853509664296</v>
      </c>
      <c r="G181" s="110"/>
      <c r="H181" s="110"/>
      <c r="I181" s="110"/>
      <c r="J181" s="110">
        <v>35000</v>
      </c>
      <c r="K181" s="110">
        <v>0</v>
      </c>
      <c r="L181" s="110">
        <v>0</v>
      </c>
      <c r="M181" s="110">
        <v>47000</v>
      </c>
      <c r="N181" s="110">
        <v>8960.32</v>
      </c>
      <c r="O181" s="110">
        <v>19.06451063829787</v>
      </c>
      <c r="P181" s="110">
        <v>311200</v>
      </c>
      <c r="Q181" s="110">
        <v>63694.6</v>
      </c>
      <c r="R181" s="110">
        <v>20.467416452442162</v>
      </c>
      <c r="S181" s="110"/>
      <c r="T181" s="110"/>
      <c r="U181" s="110"/>
      <c r="V181" s="110"/>
      <c r="W181" s="110"/>
      <c r="X181" s="110"/>
    </row>
    <row r="182" spans="1:24" ht="25.5">
      <c r="A182" s="25" t="s">
        <v>241</v>
      </c>
      <c r="B182" s="82" t="s">
        <v>242</v>
      </c>
      <c r="C182" s="28"/>
      <c r="D182" s="43">
        <v>82000</v>
      </c>
      <c r="E182" s="43">
        <v>9408.59</v>
      </c>
      <c r="F182" s="43">
        <v>11.473890243902439</v>
      </c>
      <c r="G182" s="43"/>
      <c r="H182" s="69"/>
      <c r="I182" s="43"/>
      <c r="J182" s="43">
        <v>20000</v>
      </c>
      <c r="K182" s="69"/>
      <c r="L182" s="43"/>
      <c r="M182" s="43">
        <v>42000</v>
      </c>
      <c r="N182" s="43">
        <v>8960.32</v>
      </c>
      <c r="O182" s="43">
        <v>21.334095238095237</v>
      </c>
      <c r="P182" s="43">
        <v>20000</v>
      </c>
      <c r="Q182" s="43">
        <v>448.27</v>
      </c>
      <c r="R182" s="43">
        <v>2.2413499999999997</v>
      </c>
      <c r="S182" s="55"/>
      <c r="T182" s="55"/>
      <c r="U182" s="55"/>
      <c r="V182" s="55"/>
      <c r="W182" s="56"/>
      <c r="X182" s="32"/>
    </row>
    <row r="183" spans="1:24" ht="25.5">
      <c r="A183" s="25" t="s">
        <v>243</v>
      </c>
      <c r="B183" s="82" t="s">
        <v>244</v>
      </c>
      <c r="C183" s="28"/>
      <c r="D183" s="43">
        <v>27000</v>
      </c>
      <c r="E183" s="43">
        <v>0</v>
      </c>
      <c r="F183" s="43">
        <v>0</v>
      </c>
      <c r="G183" s="43"/>
      <c r="H183" s="69"/>
      <c r="I183" s="43"/>
      <c r="J183" s="43">
        <v>15000</v>
      </c>
      <c r="K183" s="69"/>
      <c r="L183" s="43"/>
      <c r="M183" s="43">
        <v>5000</v>
      </c>
      <c r="N183" s="69"/>
      <c r="O183" s="43"/>
      <c r="P183" s="43">
        <v>7000</v>
      </c>
      <c r="Q183" s="43"/>
      <c r="R183" s="43">
        <v>0</v>
      </c>
      <c r="S183" s="55"/>
      <c r="T183" s="55"/>
      <c r="U183" s="55"/>
      <c r="V183" s="55"/>
      <c r="W183" s="56"/>
      <c r="X183" s="32"/>
    </row>
    <row r="184" spans="1:24" ht="38.25">
      <c r="A184" s="25" t="s">
        <v>245</v>
      </c>
      <c r="B184" s="82" t="s">
        <v>246</v>
      </c>
      <c r="C184" s="28"/>
      <c r="D184" s="43">
        <v>201000</v>
      </c>
      <c r="E184" s="43">
        <v>23671.33</v>
      </c>
      <c r="F184" s="43">
        <v>11.776781094527363</v>
      </c>
      <c r="G184" s="43"/>
      <c r="H184" s="69"/>
      <c r="I184" s="43"/>
      <c r="J184" s="43"/>
      <c r="K184" s="69"/>
      <c r="L184" s="43"/>
      <c r="M184" s="43"/>
      <c r="N184" s="69"/>
      <c r="O184" s="43"/>
      <c r="P184" s="43">
        <v>201000</v>
      </c>
      <c r="Q184" s="43">
        <v>23671.33</v>
      </c>
      <c r="R184" s="43">
        <v>11.776781094527363</v>
      </c>
      <c r="S184" s="55"/>
      <c r="T184" s="55"/>
      <c r="U184" s="55"/>
      <c r="V184" s="55"/>
      <c r="W184" s="56"/>
      <c r="X184" s="32"/>
    </row>
    <row r="185" spans="1:24" ht="25.5">
      <c r="A185" s="25" t="s">
        <v>248</v>
      </c>
      <c r="B185" s="82" t="s">
        <v>247</v>
      </c>
      <c r="C185" s="28"/>
      <c r="D185" s="43">
        <v>26600</v>
      </c>
      <c r="E185" s="43">
        <v>0</v>
      </c>
      <c r="F185" s="43">
        <v>0</v>
      </c>
      <c r="G185" s="43"/>
      <c r="H185" s="69"/>
      <c r="I185" s="43"/>
      <c r="J185" s="43"/>
      <c r="K185" s="69"/>
      <c r="L185" s="43"/>
      <c r="M185" s="43"/>
      <c r="N185" s="69"/>
      <c r="O185" s="43"/>
      <c r="P185" s="43">
        <v>26600</v>
      </c>
      <c r="Q185" s="43"/>
      <c r="R185" s="43">
        <v>0</v>
      </c>
      <c r="S185" s="55"/>
      <c r="T185" s="55"/>
      <c r="U185" s="55"/>
      <c r="V185" s="55"/>
      <c r="W185" s="56"/>
      <c r="X185" s="32"/>
    </row>
    <row r="186" spans="1:24" ht="38.25">
      <c r="A186" s="25" t="s">
        <v>249</v>
      </c>
      <c r="B186" s="82" t="s">
        <v>250</v>
      </c>
      <c r="C186" s="28"/>
      <c r="D186" s="43">
        <v>56600</v>
      </c>
      <c r="E186" s="43">
        <v>39575</v>
      </c>
      <c r="F186" s="43">
        <v>69.92049469964664</v>
      </c>
      <c r="G186" s="43"/>
      <c r="H186" s="69"/>
      <c r="I186" s="43"/>
      <c r="J186" s="43"/>
      <c r="K186" s="69"/>
      <c r="L186" s="43"/>
      <c r="M186" s="43"/>
      <c r="N186" s="69"/>
      <c r="O186" s="43"/>
      <c r="P186" s="43">
        <v>56600</v>
      </c>
      <c r="Q186" s="43">
        <v>39575</v>
      </c>
      <c r="R186" s="43">
        <v>69.92049469964664</v>
      </c>
      <c r="S186" s="55"/>
      <c r="T186" s="55"/>
      <c r="U186" s="55"/>
      <c r="V186" s="55"/>
      <c r="W186" s="56"/>
      <c r="X186" s="32"/>
    </row>
    <row r="187" spans="1:24" ht="12.75">
      <c r="A187" s="21" t="s">
        <v>29</v>
      </c>
      <c r="B187" s="22"/>
      <c r="C187" s="23"/>
      <c r="D187" s="23"/>
      <c r="E187" s="23"/>
      <c r="F187" s="2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3"/>
      <c r="X187" s="23"/>
    </row>
    <row r="188" spans="1:24" ht="12.75">
      <c r="A188" s="21" t="s">
        <v>130</v>
      </c>
      <c r="B188" s="22"/>
      <c r="C188" s="23"/>
      <c r="D188" s="23"/>
      <c r="E188" s="23"/>
      <c r="F188" s="2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3"/>
      <c r="X188" s="23"/>
    </row>
    <row r="189" spans="1:24" s="93" customFormat="1" ht="63.75">
      <c r="A189" s="97" t="s">
        <v>260</v>
      </c>
      <c r="B189" s="112" t="s">
        <v>252</v>
      </c>
      <c r="C189" s="100" t="s">
        <v>48</v>
      </c>
      <c r="D189" s="96">
        <v>571.2</v>
      </c>
      <c r="E189" s="96">
        <v>217.17</v>
      </c>
      <c r="F189" s="96">
        <v>38.01995798319327</v>
      </c>
      <c r="G189" s="96"/>
      <c r="H189" s="96"/>
      <c r="I189" s="96"/>
      <c r="J189" s="96"/>
      <c r="K189" s="96"/>
      <c r="L189" s="96"/>
      <c r="M189" s="96">
        <v>571.2</v>
      </c>
      <c r="N189" s="96">
        <v>217.17</v>
      </c>
      <c r="O189" s="96">
        <v>38.01995798319327</v>
      </c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1:24" ht="63.75">
      <c r="A190" s="25" t="s">
        <v>251</v>
      </c>
      <c r="B190" s="25" t="s">
        <v>252</v>
      </c>
      <c r="C190" s="32"/>
      <c r="D190" s="43">
        <v>472.2</v>
      </c>
      <c r="E190" s="43">
        <v>217.17</v>
      </c>
      <c r="F190" s="43">
        <v>45.99110546378653</v>
      </c>
      <c r="G190" s="32"/>
      <c r="H190" s="32"/>
      <c r="I190" s="32"/>
      <c r="J190" s="32"/>
      <c r="K190" s="32"/>
      <c r="L190" s="32"/>
      <c r="M190" s="59">
        <v>472.2</v>
      </c>
      <c r="N190" s="59">
        <v>217.17</v>
      </c>
      <c r="O190" s="43">
        <v>45.99110546378653</v>
      </c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1:24" ht="127.5">
      <c r="A191" s="25" t="s">
        <v>275</v>
      </c>
      <c r="B191" s="25" t="s">
        <v>252</v>
      </c>
      <c r="C191" s="32"/>
      <c r="D191" s="43">
        <v>99</v>
      </c>
      <c r="E191" s="43">
        <v>0</v>
      </c>
      <c r="F191" s="43">
        <v>0</v>
      </c>
      <c r="G191" s="32"/>
      <c r="H191" s="32"/>
      <c r="I191" s="32"/>
      <c r="J191" s="32"/>
      <c r="K191" s="32"/>
      <c r="L191" s="32"/>
      <c r="M191" s="59">
        <v>99</v>
      </c>
      <c r="N191" s="32"/>
      <c r="O191" s="43">
        <v>0</v>
      </c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ht="12.75">
      <c r="A192" s="21" t="s">
        <v>131</v>
      </c>
      <c r="B192" s="26"/>
      <c r="C192" s="2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3"/>
      <c r="X192" s="23"/>
    </row>
    <row r="193" spans="1:24" s="93" customFormat="1" ht="51">
      <c r="A193" s="97" t="s">
        <v>261</v>
      </c>
      <c r="B193" s="112" t="s">
        <v>132</v>
      </c>
      <c r="C193" s="100" t="s">
        <v>48</v>
      </c>
      <c r="D193" s="107">
        <v>1250.03</v>
      </c>
      <c r="E193" s="107">
        <v>747.14</v>
      </c>
      <c r="F193" s="107">
        <v>59.76976552562739</v>
      </c>
      <c r="G193" s="107"/>
      <c r="H193" s="107"/>
      <c r="I193" s="107"/>
      <c r="J193" s="107"/>
      <c r="K193" s="107"/>
      <c r="L193" s="107"/>
      <c r="M193" s="107">
        <v>1250.03</v>
      </c>
      <c r="N193" s="107">
        <v>747.14</v>
      </c>
      <c r="O193" s="107">
        <v>59.76976552562739</v>
      </c>
      <c r="P193" s="107"/>
      <c r="Q193" s="107"/>
      <c r="R193" s="107"/>
      <c r="S193" s="107"/>
      <c r="T193" s="107"/>
      <c r="U193" s="107"/>
      <c r="V193" s="107"/>
      <c r="W193" s="107"/>
      <c r="X193" s="107"/>
    </row>
    <row r="194" spans="1:24" ht="38.25">
      <c r="A194" s="41" t="s">
        <v>253</v>
      </c>
      <c r="B194" s="25" t="s">
        <v>257</v>
      </c>
      <c r="C194" s="23"/>
      <c r="D194" s="43">
        <f aca="true" t="shared" si="1" ref="D194:E197">G194+J194+M194+P194+S194+V194</f>
        <v>100</v>
      </c>
      <c r="E194" s="43">
        <f t="shared" si="1"/>
        <v>0</v>
      </c>
      <c r="F194" s="83"/>
      <c r="G194" s="83"/>
      <c r="H194" s="83"/>
      <c r="I194" s="83"/>
      <c r="J194" s="83"/>
      <c r="K194" s="83"/>
      <c r="L194" s="83"/>
      <c r="M194" s="53">
        <v>100</v>
      </c>
      <c r="N194" s="84"/>
      <c r="O194" s="83">
        <f aca="true" t="shared" si="2" ref="O194:O199">N194/M194*100</f>
        <v>0</v>
      </c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102">
      <c r="A195" s="41" t="s">
        <v>254</v>
      </c>
      <c r="B195" s="25" t="s">
        <v>257</v>
      </c>
      <c r="C195" s="23"/>
      <c r="D195" s="43">
        <f t="shared" si="1"/>
        <v>698.33</v>
      </c>
      <c r="E195" s="43">
        <f t="shared" si="1"/>
        <v>698.33</v>
      </c>
      <c r="F195" s="83"/>
      <c r="G195" s="83"/>
      <c r="H195" s="83"/>
      <c r="I195" s="83"/>
      <c r="J195" s="83"/>
      <c r="K195" s="83"/>
      <c r="L195" s="83"/>
      <c r="M195" s="53">
        <v>698.33</v>
      </c>
      <c r="N195" s="53">
        <v>698.33</v>
      </c>
      <c r="O195" s="83">
        <f t="shared" si="2"/>
        <v>100</v>
      </c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102">
      <c r="A196" s="41" t="s">
        <v>255</v>
      </c>
      <c r="B196" s="25" t="s">
        <v>257</v>
      </c>
      <c r="C196" s="23"/>
      <c r="D196" s="43">
        <f t="shared" si="1"/>
        <v>200</v>
      </c>
      <c r="E196" s="43">
        <f t="shared" si="1"/>
        <v>0</v>
      </c>
      <c r="F196" s="83"/>
      <c r="G196" s="83"/>
      <c r="H196" s="83"/>
      <c r="I196" s="83"/>
      <c r="J196" s="83"/>
      <c r="K196" s="83"/>
      <c r="L196" s="83"/>
      <c r="M196" s="53">
        <v>200</v>
      </c>
      <c r="N196" s="84"/>
      <c r="O196" s="83">
        <f t="shared" si="2"/>
        <v>0</v>
      </c>
      <c r="P196" s="27"/>
      <c r="Q196" s="27"/>
      <c r="R196" s="27"/>
      <c r="S196" s="27"/>
      <c r="T196" s="27"/>
      <c r="U196" s="27"/>
      <c r="V196" s="27"/>
      <c r="W196" s="27"/>
      <c r="X196" s="27"/>
    </row>
    <row r="197" spans="1:24" ht="51">
      <c r="A197" s="41" t="s">
        <v>256</v>
      </c>
      <c r="B197" s="25" t="s">
        <v>257</v>
      </c>
      <c r="C197" s="23"/>
      <c r="D197" s="43">
        <f t="shared" si="1"/>
        <v>51.7</v>
      </c>
      <c r="E197" s="43">
        <f t="shared" si="1"/>
        <v>0</v>
      </c>
      <c r="F197" s="83"/>
      <c r="G197" s="83"/>
      <c r="H197" s="83"/>
      <c r="I197" s="83"/>
      <c r="J197" s="83"/>
      <c r="K197" s="83"/>
      <c r="L197" s="83"/>
      <c r="M197" s="53">
        <v>51.7</v>
      </c>
      <c r="N197" s="84"/>
      <c r="O197" s="83">
        <f t="shared" si="2"/>
        <v>0</v>
      </c>
      <c r="P197" s="27"/>
      <c r="Q197" s="27"/>
      <c r="R197" s="27"/>
      <c r="S197" s="27"/>
      <c r="T197" s="27"/>
      <c r="U197" s="27"/>
      <c r="V197" s="27"/>
      <c r="W197" s="27"/>
      <c r="X197" s="27"/>
    </row>
    <row r="198" spans="1:24" ht="102">
      <c r="A198" s="41" t="s">
        <v>258</v>
      </c>
      <c r="B198" s="25" t="s">
        <v>97</v>
      </c>
      <c r="C198" s="23"/>
      <c r="D198" s="43"/>
      <c r="E198" s="43"/>
      <c r="F198" s="83"/>
      <c r="G198" s="83"/>
      <c r="H198" s="83"/>
      <c r="I198" s="83"/>
      <c r="J198" s="83"/>
      <c r="K198" s="83"/>
      <c r="L198" s="83"/>
      <c r="M198" s="53">
        <v>100</v>
      </c>
      <c r="N198" s="53">
        <v>0</v>
      </c>
      <c r="O198" s="83">
        <f t="shared" si="2"/>
        <v>0</v>
      </c>
      <c r="P198" s="27"/>
      <c r="Q198" s="27"/>
      <c r="R198" s="27"/>
      <c r="S198" s="27"/>
      <c r="T198" s="27"/>
      <c r="U198" s="27"/>
      <c r="V198" s="27"/>
      <c r="W198" s="27"/>
      <c r="X198" s="27"/>
    </row>
    <row r="199" spans="1:24" ht="51">
      <c r="A199" s="41" t="s">
        <v>259</v>
      </c>
      <c r="B199" s="25" t="s">
        <v>100</v>
      </c>
      <c r="C199" s="23"/>
      <c r="D199" s="43">
        <f>G199+J199+M199+P199+S199+V199</f>
        <v>100</v>
      </c>
      <c r="E199" s="43">
        <v>48.81</v>
      </c>
      <c r="F199" s="83">
        <f>E199/D199*100</f>
        <v>48.81</v>
      </c>
      <c r="G199" s="83"/>
      <c r="H199" s="83"/>
      <c r="I199" s="83"/>
      <c r="J199" s="83"/>
      <c r="K199" s="83"/>
      <c r="L199" s="83"/>
      <c r="M199" s="83">
        <v>100</v>
      </c>
      <c r="N199" s="83">
        <v>48.81</v>
      </c>
      <c r="O199" s="83">
        <f t="shared" si="2"/>
        <v>48.81</v>
      </c>
      <c r="P199" s="27"/>
      <c r="Q199" s="27"/>
      <c r="R199" s="27"/>
      <c r="S199" s="27"/>
      <c r="T199" s="27"/>
      <c r="U199" s="27"/>
      <c r="V199" s="27"/>
      <c r="W199" s="27"/>
      <c r="X199" s="27"/>
    </row>
    <row r="200" spans="1:24" s="93" customFormat="1" ht="38.25">
      <c r="A200" s="97" t="s">
        <v>133</v>
      </c>
      <c r="B200" s="101" t="s">
        <v>134</v>
      </c>
      <c r="C200" s="92" t="s">
        <v>52</v>
      </c>
      <c r="D200" s="107">
        <v>13549.2</v>
      </c>
      <c r="E200" s="107">
        <v>8492.9</v>
      </c>
      <c r="F200" s="107">
        <v>62.68192956041685</v>
      </c>
      <c r="G200" s="107">
        <v>0</v>
      </c>
      <c r="H200" s="107">
        <v>0</v>
      </c>
      <c r="I200" s="107"/>
      <c r="J200" s="107">
        <v>0</v>
      </c>
      <c r="K200" s="107">
        <v>0</v>
      </c>
      <c r="L200" s="107"/>
      <c r="M200" s="107">
        <v>12557</v>
      </c>
      <c r="N200" s="107">
        <v>7851.7</v>
      </c>
      <c r="O200" s="107"/>
      <c r="P200" s="107">
        <v>992.2</v>
      </c>
      <c r="Q200" s="107">
        <v>641.2</v>
      </c>
      <c r="R200" s="107">
        <v>64.6240677282806</v>
      </c>
      <c r="S200" s="107">
        <v>0</v>
      </c>
      <c r="T200" s="107">
        <v>0</v>
      </c>
      <c r="U200" s="107"/>
      <c r="V200" s="107">
        <v>0</v>
      </c>
      <c r="W200" s="107">
        <v>0</v>
      </c>
      <c r="X200" s="107"/>
    </row>
    <row r="201" spans="1:24" s="87" customFormat="1" ht="12.75">
      <c r="A201" s="86" t="s">
        <v>262</v>
      </c>
      <c r="B201" s="116"/>
      <c r="C201" s="89"/>
      <c r="D201" s="88">
        <f>D9+D15+D19+D28+D32+D37+D40+D41+D48+D49+D51+D59+D63+D67+D69+D72+D78+D83+D96+D105+D106+D107+D108+D111+D123+D139+D142+D151+D155+D158+D162+D163+D172+D174+D179+D181+D189+D193+D200+D178</f>
        <v>5422700.0518000005</v>
      </c>
      <c r="E201" s="88">
        <f>E9+E15+E19+E28+E32+E37+E40+E41+E48+E49+E51+E59+E63+E67+E69+E72+E78+E83+E96+E105+E106+E107+E108+E111+E123+E139+E142+E151+E155+E158+E162+E163+E172+E174+E179+E181+E189+E193+E200+E178</f>
        <v>5227179.681999999</v>
      </c>
      <c r="F201" s="88">
        <f>E201/D201*100</f>
        <v>96.39440928075857</v>
      </c>
      <c r="G201" s="88">
        <f>G9+G15+G19+G28+G32+G37+G40+G41+G48+G49+G51+G59+G63+G67+G69+G72+G78+G83+G96+G105+G106+G107+G108+G111+G123+G139+G142+G151+G155+G158+G162+G163+G172+G174+G179+G181+G189+G193+G200+G178</f>
        <v>328995.30299999996</v>
      </c>
      <c r="H201" s="88">
        <f>H9+H15+H19+H28+H32+H37+H40+H41+H48+H49+H51+H59+H63+H67+H69+H72+H78+H83+H96+H105+H106+H107+H108+H111+H123+H139+H142+H151+H155+H158+H162+H163+H172+H174+H179+H181+H189+H193+H200+H178</f>
        <v>35684.2</v>
      </c>
      <c r="I201" s="88">
        <f>H201/G201*100</f>
        <v>10.846416248076345</v>
      </c>
      <c r="J201" s="88">
        <f>J9+J15+J19+J28+J32+J37+J40+J41+J48+J49+J51+J59+J63+J67+J69+J72+J78+J83+J96+J105+J106+J107+J108+J111+J123+J139+J142+J151+J155+J158+J162+J163+J172+J174+J179+J181+J189+J193+J200+J178</f>
        <v>704070.9868</v>
      </c>
      <c r="K201" s="88">
        <f>K9+K15+K19+K28+K32+K37+K40+K41+K48+K49+K51+K59+K63+K67+K69+K72+K78+K83+K96+K105+K106+K107+K108+K111+K123+K139+K142+K151+K155+K158+K162+K163+K172+K174+K179+K181+K189+K193+K200+K178</f>
        <v>957852.5900000001</v>
      </c>
      <c r="L201" s="88">
        <f>K201/J201*100</f>
        <v>136.04488864871945</v>
      </c>
      <c r="M201" s="88">
        <f>M9+M15+M19+M28+M32+M37+M40+M41+M48+M49+M51+M59+M63+M67+M69+M72+M78+M83+M96+M105+M106+M107+M108+M111+M123+M139+M142+M151+M155+M158+M162+M163+M172+M174+M179+M181+M189+M193+M200+M178</f>
        <v>809856.019</v>
      </c>
      <c r="N201" s="88">
        <f>N9+N15+N19+N28+N32+N37+N40+N41+N48+N49+N51+N59+N63+N67+N69+N72+N78+N83+N96+N105+N106+N107+N108+N111+N123+N139+N142+N151+N155+N158+N162+N163+N172+N174+N179+N181+N189+N193+N200+N178</f>
        <v>380834.71200000006</v>
      </c>
      <c r="O201" s="88">
        <f>N201/M201*100</f>
        <v>47.02499000627914</v>
      </c>
      <c r="P201" s="88">
        <f>P9+P15+P19+P28+P32+P37+P40+P41+P48+P49+P51+P59+P63+P67+P69+P72+P78+P83+P96+P105+P106+P107+P108+P111+P123+P139+P142+P151+P155+P158+P162+P163+P172+P174+P179+P181+P189+P193+P200+P178</f>
        <v>3279907.7430000002</v>
      </c>
      <c r="Q201" s="88">
        <f>Q9+Q15+Q19+Q28+Q32+Q37+Q40+Q41+Q48+Q49+Q51+Q59+Q63+Q67+Q69+Q72+Q78+Q83+Q96+Q105+Q106+Q107+Q108+Q111+Q123+Q139+Q142+Q151+Q155+Q158+Q162+Q163+Q172+Q174+Q179+Q181+Q189+Q193+Q200+Q178</f>
        <v>3367573.74</v>
      </c>
      <c r="R201" s="88">
        <f>Q201/P201*100</f>
        <v>102.67281898971387</v>
      </c>
      <c r="S201" s="88">
        <f>S9+S15+S19+S28+S32+S37+S40+S41+S48+S49+S51+S59+S63+S67+S69+S72+S78+S83+S96+S105+S106+S107+S108+S111+S123+S139+S142+S151+S155+S158+S162+S163+S172+S174+S179+S181+S189+S193+S200+S178</f>
        <v>133360</v>
      </c>
      <c r="T201" s="88">
        <f>T9+T15+T19+T28+T32+T37+T40+T41+T48+T49+T51+T59+T63+T67+T69+T72+T78+T83+T96+T105+T106+T107+T108+T111+T123+T139+T142+T151+T155+T158+T162+T163+T172+T174+T179+T181+T189+T193+T200+T178</f>
        <v>136784</v>
      </c>
      <c r="U201" s="88">
        <f>T201/S201*100</f>
        <v>102.56748650269947</v>
      </c>
      <c r="V201" s="88">
        <f>V9+V15+V19+V28+V32+V37+V40+V41+V48+V49+V51+V59+V63+V67+V69+V72+V78+V83+V96+V105+V106+V107+V108+V111+V123+V139+V142+V151+V155+V158+V162+V163+V172+V174+V179+V181+V189+V193+V200+V178</f>
        <v>166510</v>
      </c>
      <c r="W201" s="88">
        <f>W9+W15+W19+W28+W32+W37+W40+W41+W48+W49+W51+W59+W63+W67+W69+W72+W78+W83+W96+W105+W106+W107+W108+W111+W123+W139+W142+W151+W155+W158+W162+W163+W172+W174+W179+W181+W189+W193+W200+W178</f>
        <v>348450.44</v>
      </c>
      <c r="X201" s="88">
        <f>W201/V201*100</f>
        <v>209.26697495645908</v>
      </c>
    </row>
    <row r="202" spans="4:24" ht="12.75" hidden="1">
      <c r="D202" s="38">
        <v>5422700.0518</v>
      </c>
      <c r="E202" s="38">
        <v>5227179.682</v>
      </c>
      <c r="F202" s="38">
        <v>96.3944092807586</v>
      </c>
      <c r="G202" s="38">
        <v>328995.30299999996</v>
      </c>
      <c r="H202" s="38">
        <v>35684.2</v>
      </c>
      <c r="I202" s="38">
        <v>10.846416248076345</v>
      </c>
      <c r="J202" s="38">
        <v>704070.9868000001</v>
      </c>
      <c r="K202" s="38">
        <v>957852.59</v>
      </c>
      <c r="L202" s="38">
        <v>136.04488864871942</v>
      </c>
      <c r="M202" s="38">
        <v>809856.019</v>
      </c>
      <c r="N202" s="38">
        <v>380834.41200000007</v>
      </c>
      <c r="O202" s="38">
        <v>47.02495296265744</v>
      </c>
      <c r="P202" s="38">
        <v>3279907.7430000002</v>
      </c>
      <c r="Q202" s="38">
        <v>3367573.74</v>
      </c>
      <c r="R202" s="38">
        <v>102.67281898971387</v>
      </c>
      <c r="S202" s="38">
        <v>133360</v>
      </c>
      <c r="T202" s="38">
        <v>136784</v>
      </c>
      <c r="U202" s="38">
        <v>102.56748650269947</v>
      </c>
      <c r="V202" s="38">
        <v>166510</v>
      </c>
      <c r="W202" s="38">
        <v>348450.44</v>
      </c>
      <c r="X202" s="38">
        <v>209.26697495645908</v>
      </c>
    </row>
    <row r="203" spans="4:24" ht="12.75">
      <c r="D203" s="85">
        <f>D201-D202</f>
        <v>0</v>
      </c>
      <c r="E203" s="85">
        <f aca="true" t="shared" si="3" ref="E203:X203">E201-E202</f>
        <v>0</v>
      </c>
      <c r="F203" s="85">
        <f t="shared" si="3"/>
        <v>0</v>
      </c>
      <c r="G203" s="85">
        <f t="shared" si="3"/>
        <v>0</v>
      </c>
      <c r="H203" s="85">
        <f t="shared" si="3"/>
        <v>0</v>
      </c>
      <c r="I203" s="85">
        <f t="shared" si="3"/>
        <v>0</v>
      </c>
      <c r="J203" s="85">
        <f t="shared" si="3"/>
        <v>0</v>
      </c>
      <c r="K203" s="85">
        <f t="shared" si="3"/>
        <v>0</v>
      </c>
      <c r="L203" s="85">
        <f t="shared" si="3"/>
        <v>0</v>
      </c>
      <c r="M203" s="85">
        <f t="shared" si="3"/>
        <v>0</v>
      </c>
      <c r="N203" s="85">
        <f t="shared" si="3"/>
        <v>0.29999999998835847</v>
      </c>
      <c r="O203" s="85">
        <f t="shared" si="3"/>
        <v>3.7043621702537166E-05</v>
      </c>
      <c r="P203" s="85">
        <f t="shared" si="3"/>
        <v>0</v>
      </c>
      <c r="Q203" s="85">
        <f t="shared" si="3"/>
        <v>0</v>
      </c>
      <c r="R203" s="85">
        <f t="shared" si="3"/>
        <v>0</v>
      </c>
      <c r="S203" s="85">
        <f t="shared" si="3"/>
        <v>0</v>
      </c>
      <c r="T203" s="85">
        <f t="shared" si="3"/>
        <v>0</v>
      </c>
      <c r="U203" s="85">
        <f t="shared" si="3"/>
        <v>0</v>
      </c>
      <c r="V203" s="85">
        <f t="shared" si="3"/>
        <v>0</v>
      </c>
      <c r="W203" s="85">
        <f t="shared" si="3"/>
        <v>0</v>
      </c>
      <c r="X203" s="85">
        <f t="shared" si="3"/>
        <v>0</v>
      </c>
    </row>
  </sheetData>
  <mergeCells count="11">
    <mergeCell ref="A3:A5"/>
    <mergeCell ref="B3:B5"/>
    <mergeCell ref="C3:C5"/>
    <mergeCell ref="D3:F4"/>
    <mergeCell ref="G3:X3"/>
    <mergeCell ref="G4:I4"/>
    <mergeCell ref="J4:L4"/>
    <mergeCell ref="M4:O4"/>
    <mergeCell ref="P4:R4"/>
    <mergeCell ref="S4:U4"/>
    <mergeCell ref="V4:X4"/>
  </mergeCells>
  <printOptions/>
  <pageMargins left="0.51" right="0.27" top="1" bottom="0.45" header="0.5" footer="0.34"/>
  <pageSetup horizontalDpi="600" verticalDpi="600" orientation="landscape" paperSize="9" scale="48" r:id="rId1"/>
  <rowBreaks count="1" manualBreakCount="1">
    <brk id="20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work</cp:lastModifiedBy>
  <cp:lastPrinted>2012-11-21T09:45:16Z</cp:lastPrinted>
  <dcterms:created xsi:type="dcterms:W3CDTF">2012-08-15T18:23:29Z</dcterms:created>
  <dcterms:modified xsi:type="dcterms:W3CDTF">2013-02-20T04:24:48Z</dcterms:modified>
  <cp:category/>
  <cp:version/>
  <cp:contentType/>
  <cp:contentStatus/>
</cp:coreProperties>
</file>