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'Отчет'!$A$1:$M$11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<sst xmlns="http://schemas.openxmlformats.org/spreadsheetml/2006/main" count="17" uniqueCount="17">
  <si>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</si>
  <si>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</si>
  <si>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</si>
  <si>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</si>
  <si>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</si>
  <si>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</si>
  <si>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</si>
  <si>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</si>
  <si>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</si>
  <si>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</si>
  <si>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</si>
  <si>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</si>
  <si>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</si>
  <si>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</si>
  <si>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</si>
  <si>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</si>
  <si>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1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</si>
</sst>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2" borderId="1" xfId="0" applyNumberFormat="1" applyFont="1" applyFill="1" applyBorder="1" applyAlignment="1">
      <alignment horizontal="justify" vertical="center" textRotation="90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justify" vertical="center" textRotation="90" wrapText="1"/>
    </xf>
    <xf numFmtId="0" fontId="1" fillId="2" borderId="3" xfId="0" applyNumberFormat="1" applyFont="1" applyFill="1" applyBorder="1" applyAlignment="1">
      <alignment horizontal="justify" vertical="center" textRotation="90" wrapText="1"/>
    </xf>
    <xf numFmtId="0" fontId="1" fillId="2" borderId="2" xfId="0" applyNumberFormat="1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0" fontId="1" fillId="2" borderId="4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NumberFormat="1" applyFont="1" applyFill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75" zoomScaleNormal="75" workbookViewId="0" topLeftCell="A1">
      <selection activeCell="B6" sqref="B6"/>
    </sheetView>
  </sheetViews>
  <sheetFormatPr defaultColWidth="9.00390625" defaultRowHeight="12.75"/>
  <cols>
    <col min="1" max="1" width="3.00390625" style="1" customWidth="1"/>
    <col min="2" max="2" width="20.75390625" style="1" customWidth="1"/>
    <col min="3" max="3" width="21.875" style="1" customWidth="1"/>
    <col min="4" max="8" width="13.125" style="1" customWidth="1"/>
    <col min="9" max="10" width="11.625" style="1" customWidth="1"/>
    <col min="11" max="11" width="15.00390625" style="1" customWidth="1"/>
    <col min="12" max="12" width="8.00390625" style="1" customWidth="1"/>
    <col min="13" max="13" width="11.625" style="1" customWidth="1"/>
    <col min="14" max="16384" width="8.875" style="1" customWidth="1"/>
  </cols>
  <sheetData>
    <row r="1" ht="12.75" customHeight="1">
      <c r="M1" s="5"/>
    </row>
    <row r="2" spans="1:13" ht="30.7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10" t="s">
        <v>0</v>
      </c>
      <c r="B3" s="8" t="s">
        <v>1</v>
      </c>
      <c r="C3" s="8" t="s">
        <v>2</v>
      </c>
      <c r="D3" s="12" t="s">
        <v>3</v>
      </c>
      <c r="E3" s="13"/>
      <c r="F3" s="13"/>
      <c r="G3" s="13"/>
      <c r="H3" s="13"/>
      <c r="I3" s="14"/>
      <c r="J3" s="8" t="s">
        <v>4</v>
      </c>
      <c r="K3" s="8" t="s">
        <v>5</v>
      </c>
      <c r="L3" s="8" t="s">
        <v>6</v>
      </c>
      <c r="M3" s="8" t="s">
        <v>7</v>
      </c>
    </row>
    <row r="4" spans="1:13" ht="39.75">
      <c r="A4" s="11"/>
      <c r="B4" s="9"/>
      <c r="C4" s="9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9"/>
      <c r="K4" s="9"/>
      <c r="L4" s="9"/>
      <c r="M4" s="9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91.25">
      <c r="A6" s="4">
        <v>1</v>
      </c>
      <c r="B6" s="4" t="str">
        <f>"Сорокина Ирина Ильинична"</f>
        <v>Сорокина Ирина Ильинична</v>
      </c>
      <c r="C6" s="4" t="str">
        <f>"192637 руб.; пенсия; доход от трудовой деятельности(зарплата), Администрация города Чебоксары ЧР; доход от трудовой деятельности(зарплата), ЗАО ""Чебоксарский трикотаж""; доход от трудовой деятельности(зарплата), МУЗ ""Вторая городская больница"""</f>
        <v>192637 руб.; пенсия; доход от трудовой деятельности(зарплата), Администрация города Чебоксары ЧР; доход от трудовой деятельности(зарплата), ЗАО "Чебоксарский трикотаж"; доход от трудовой деятельности(зарплата), МУЗ "Вторая городская больница"</v>
      </c>
      <c r="D6" s="4" t="str">
        <f>"нет"</f>
        <v>нет</v>
      </c>
      <c r="E6" s="4" t="str">
        <f>"46, Чувашия, личная"</f>
        <v>46, Чувашия, личная</v>
      </c>
      <c r="F6" s="4" t="str">
        <f aca="true" t="shared" si="0" ref="F6:J7">"нет"</f>
        <v>нет</v>
      </c>
      <c r="G6" s="4" t="str">
        <f t="shared" si="0"/>
        <v>нет</v>
      </c>
      <c r="H6" s="4" t="str">
        <f t="shared" si="0"/>
        <v>нет</v>
      </c>
      <c r="I6" s="4" t="str">
        <f t="shared" si="0"/>
        <v>нет</v>
      </c>
      <c r="J6" s="4" t="str">
        <f t="shared" si="0"/>
        <v>нет</v>
      </c>
      <c r="K6" s="4" t="str">
        <f>"Чувашское ОСБ России №8613, ф.№013, пенсионный, 56116 руб.; Чувашское ОСБ России №8613, ф.№60/04, д/чз, 102 руб."</f>
        <v>Чувашское ОСБ России №8613, ф.№013, пенсионный, 56116 руб.; Чувашское ОСБ России №8613, ф.№60/04, д/чз, 102 руб.</v>
      </c>
      <c r="L6" s="4" t="str">
        <f>"нет"</f>
        <v>нет</v>
      </c>
      <c r="M6" s="4" t="str">
        <f>"другие, ОАО ""Газпром"", обыкновенные именные акции, 62500, 12500"</f>
        <v>другие, ОАО "Газпром", обыкновенные именные акции, 62500, 12500</v>
      </c>
    </row>
    <row r="7" spans="1:13" ht="140.25">
      <c r="A7" s="4">
        <v>2</v>
      </c>
      <c r="B7" s="4" t="str">
        <f>"Фирсов Владимир Петрович"</f>
        <v>Фирсов Владимир Петрович</v>
      </c>
      <c r="C7" s="4" t="str">
        <f>"170398 руб.; пенсия; доход от трудовой деятельности(зарплата), МУП ""Калининское районное управление ЖКХ"""</f>
        <v>170398 руб.; пенсия; доход от трудовой деятельности(зарплата), МУП "Калининское районное управление ЖКХ"</v>
      </c>
      <c r="D7" s="4" t="str">
        <f>"50000, Чувашия, личная"</f>
        <v>50000, Чувашия, личная</v>
      </c>
      <c r="E7" s="4" t="str">
        <f>"нет"</f>
        <v>нет</v>
      </c>
      <c r="F7" s="4" t="str">
        <f t="shared" si="0"/>
        <v>нет</v>
      </c>
      <c r="G7" s="4" t="str">
        <f t="shared" si="0"/>
        <v>нет</v>
      </c>
      <c r="H7" s="4" t="str">
        <f t="shared" si="0"/>
        <v>нет</v>
      </c>
      <c r="I7" s="4" t="str">
        <f t="shared" si="0"/>
        <v>нет</v>
      </c>
      <c r="J7" s="4" t="str">
        <f t="shared" si="0"/>
        <v>нет</v>
      </c>
      <c r="K7" s="4" t="str">
        <f>"Чувашское ОСБ России №8613, срочный пенсионный на 2 года, 164605 руб.; Чувашское ОСБ России №8613, 23242 руб."</f>
        <v>Чувашское ОСБ России №8613, срочный пенсионный на 2 года, 164605 руб.; Чувашское ОСБ России №8613, 23242 руб.</v>
      </c>
      <c r="L7" s="4" t="str">
        <f>"нет"</f>
        <v>нет</v>
      </c>
      <c r="M7" s="4" t="str">
        <f>"нет"</f>
        <v>нет</v>
      </c>
    </row>
    <row r="8" spans="1:13" ht="105" customHeight="1">
      <c r="A8" s="4">
        <v>3</v>
      </c>
      <c r="B8" s="4" t="str">
        <f>"Трофимов Павел Анатольевич"</f>
        <v>Трофимов Павел Анатольевич</v>
      </c>
      <c r="C8" s="4" t="str">
        <f>"10000 руб.; доход от трудовой деятельности(зарплата), ООО ""Промтехмед"""</f>
        <v>10000 руб.; доход от трудовой деятельности(зарплата), ООО "Промтехмед"</v>
      </c>
      <c r="D8" s="4" t="str">
        <f>"нет"</f>
        <v>нет</v>
      </c>
      <c r="E8" s="4" t="str">
        <f>"нет"</f>
        <v>нет</v>
      </c>
      <c r="F8" s="4" t="str">
        <f>"84.8, Чувашия, долевая, доля собственности 1/6"</f>
        <v>84.8, Чувашия, долевая, доля собственности 1/6</v>
      </c>
      <c r="G8" s="4" t="str">
        <f>"нет"</f>
        <v>нет</v>
      </c>
      <c r="H8" s="4" t="str">
        <f>"нет"</f>
        <v>нет</v>
      </c>
      <c r="I8" s="4" t="str">
        <f>"нет"</f>
        <v>нет</v>
      </c>
      <c r="J8" s="4" t="str">
        <f>"ГАЗ 3307, 1992, автомобиль легковой, личная"</f>
        <v>ГАЗ 3307, 1992, автомобиль легковой, личная</v>
      </c>
      <c r="K8" s="4" t="str">
        <f>"Чувашское ОСБ России №8613, зарплатный, 14 руб."</f>
        <v>Чувашское ОСБ России №8613, зарплатный, 14 руб.</v>
      </c>
      <c r="L8" s="4" t="str">
        <f>"нет"</f>
        <v>нет</v>
      </c>
      <c r="M8" s="4" t="str">
        <f>"нет"</f>
        <v>нет</v>
      </c>
    </row>
    <row r="9" ht="12.75"/>
    <row r="10" ht="12.75"/>
    <row r="11" spans="1:8" ht="12.75">
      <c r="A11" s="6" t="s">
        <v>15</v>
      </c>
      <c r="B11" s="6"/>
      <c r="C11" s="6"/>
      <c r="D11" s="6"/>
      <c r="E11" s="6"/>
      <c r="F11" s="6"/>
      <c r="H11" t="s">
        <v>14</v>
      </c>
    </row>
    <row r="12" ht="12.75"/>
  </sheetData>
  <mergeCells count="9">
    <mergeCell ref="A2:M2"/>
    <mergeCell ref="M3:M4"/>
    <mergeCell ref="A3:A4"/>
    <mergeCell ref="B3:B4"/>
    <mergeCell ref="C3:C4"/>
    <mergeCell ref="D3:I3"/>
    <mergeCell ref="J3:J4"/>
    <mergeCell ref="K3:K4"/>
    <mergeCell ref="L3:L4"/>
  </mergeCells>
  <printOptions/>
  <pageMargins left="0.3937007874015748" right="0.1968503937007874" top="0.3937007874015748" bottom="0.1968503937007874" header="0.5118110236220472" footer="0.5118110236220472"/>
  <pageSetup fitToHeight="3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2005-10-04T05:52:17Z</cp:lastPrinted>
  <dcterms:created xsi:type="dcterms:W3CDTF">2005-09-27T10:01:33Z</dcterms:created>
  <dcterms:modified xsi:type="dcterms:W3CDTF">2005-10-04T05:54:13Z</dcterms:modified>
  <cp:category/>
  <cp:version/>
  <cp:contentType/>
  <cp:contentStatus/>
</cp:coreProperties>
</file>