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<sst xmlns="http://schemas.openxmlformats.org/spreadsheetml/2006/main" count="26" uniqueCount="20">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</sst>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75390625" style="0" customWidth="1"/>
    <col min="2" max="2" width="20.375" style="0" customWidth="1"/>
    <col min="3" max="14" width="11.625" style="0" customWidth="1"/>
  </cols>
  <sheetData>
    <row r="1" spans="1:14" ht="4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0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"Александрова Алита Владимировна"</f>
        <v>Александрова Алита Владимировна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1073.8</v>
      </c>
      <c r="D8" s="9">
        <v>0</v>
      </c>
      <c r="E8" s="4">
        <f>""</f>
      </c>
      <c r="F8" s="9">
        <v>0</v>
      </c>
      <c r="G8" s="10">
        <v>0</v>
      </c>
      <c r="H8" s="9">
        <v>1073.8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"Архипов Сергей Альбертович"</f>
        <v>Архипов Сергей Альбертович</v>
      </c>
      <c r="C9" s="5"/>
      <c r="D9" s="5"/>
      <c r="E9" s="3">
        <f>""</f>
      </c>
      <c r="F9" s="5">
        <v>0</v>
      </c>
      <c r="G9" s="6">
        <v>0</v>
      </c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75000</v>
      </c>
      <c r="D10" s="9">
        <v>0</v>
      </c>
      <c r="E10" s="4">
        <f>""</f>
      </c>
      <c r="F10" s="9">
        <v>0</v>
      </c>
      <c r="G10" s="10">
        <v>0</v>
      </c>
      <c r="H10" s="9">
        <v>52800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"Иванов Валерий Волинович"</f>
        <v>Иванов Валерий Волинович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0</v>
      </c>
      <c r="D12" s="9">
        <v>0</v>
      </c>
      <c r="E12" s="4">
        <f>""</f>
      </c>
      <c r="F12" s="9">
        <v>0</v>
      </c>
      <c r="G12" s="10">
        <v>0</v>
      </c>
      <c r="H12" s="9">
        <v>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"Кулагин Сергей Васильевич"</f>
        <v>Кулагин Сергей Васильевич</v>
      </c>
      <c r="C13" s="5"/>
      <c r="D13" s="5"/>
      <c r="E13" s="3">
        <f>""</f>
      </c>
      <c r="F13" s="5">
        <v>0</v>
      </c>
      <c r="G13" s="6">
        <v>0</v>
      </c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37000</v>
      </c>
      <c r="D14" s="9">
        <v>0</v>
      </c>
      <c r="E14" s="4">
        <f>""</f>
      </c>
      <c r="F14" s="9">
        <v>0</v>
      </c>
      <c r="G14" s="10">
        <v>0</v>
      </c>
      <c r="H14" s="9">
        <v>36298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"Лаврентьев Юрий Лаврентьевич"</f>
        <v>Лаврентьев Юрий Лаврентьевич</v>
      </c>
      <c r="C15" s="5"/>
      <c r="D15" s="5"/>
      <c r="E15" s="3">
        <f>""</f>
      </c>
      <c r="F15" s="5">
        <v>0</v>
      </c>
      <c r="G15" s="6">
        <v>0</v>
      </c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121000</v>
      </c>
      <c r="D16" s="9">
        <v>0</v>
      </c>
      <c r="E16" s="4">
        <f>""</f>
      </c>
      <c r="F16" s="9">
        <v>0</v>
      </c>
      <c r="G16" s="10">
        <v>0</v>
      </c>
      <c r="H16" s="9">
        <v>106477.63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25.5">
      <c r="A17" s="3">
        <v>6</v>
      </c>
      <c r="B17" s="3" t="str">
        <f>"Муськин Федор Лазаревич"</f>
        <v>Муськин Федор Лазаревич</v>
      </c>
      <c r="C17" s="5"/>
      <c r="D17" s="5"/>
      <c r="E17" s="3">
        <f>""</f>
      </c>
      <c r="F17" s="5"/>
      <c r="G17" s="6"/>
      <c r="H17" s="5"/>
      <c r="I17" s="7"/>
      <c r="J17" s="5"/>
      <c r="K17" s="5"/>
      <c r="L17" s="3">
        <f>""</f>
      </c>
      <c r="M17" s="5"/>
      <c r="N17" s="3">
        <f>""</f>
      </c>
    </row>
    <row r="18" spans="1:14" s="8" customFormat="1" ht="12.75">
      <c r="A18" s="4"/>
      <c r="B18" s="4" t="str">
        <f>"Итого:"</f>
        <v>Итого:</v>
      </c>
      <c r="C18" s="9">
        <v>26050</v>
      </c>
      <c r="D18" s="9">
        <v>0</v>
      </c>
      <c r="E18" s="4">
        <f>""</f>
      </c>
      <c r="F18" s="9">
        <v>0</v>
      </c>
      <c r="G18" s="10">
        <v>0</v>
      </c>
      <c r="H18" s="9">
        <v>10107.8</v>
      </c>
      <c r="I18" s="11"/>
      <c r="J18" s="9">
        <v>0</v>
      </c>
      <c r="K18" s="9">
        <v>0</v>
      </c>
      <c r="L18" s="4">
        <f>""</f>
      </c>
      <c r="M18" s="9">
        <v>0</v>
      </c>
      <c r="N18" s="4">
        <f>""</f>
      </c>
    </row>
    <row r="19" spans="1:14" s="8" customFormat="1" ht="25.5">
      <c r="A19" s="3">
        <v>7</v>
      </c>
      <c r="B19" s="3" t="str">
        <f>"Нидаев Сергей Николаевич"</f>
        <v>Нидаев Сергей Николаевич</v>
      </c>
      <c r="C19" s="5"/>
      <c r="D19" s="5"/>
      <c r="E19" s="3">
        <f>""</f>
      </c>
      <c r="F19" s="5">
        <v>0</v>
      </c>
      <c r="G19" s="6">
        <v>0</v>
      </c>
      <c r="H19" s="5"/>
      <c r="I19" s="7"/>
      <c r="J19" s="5"/>
      <c r="K19" s="5"/>
      <c r="L19" s="3">
        <f>""</f>
      </c>
      <c r="M19" s="5"/>
      <c r="N19" s="3">
        <f>""</f>
      </c>
    </row>
    <row r="20" spans="1:14" s="8" customFormat="1" ht="12.75">
      <c r="A20" s="4"/>
      <c r="B20" s="4" t="str">
        <f>"Итого:"</f>
        <v>Итого:</v>
      </c>
      <c r="C20" s="9">
        <v>40100</v>
      </c>
      <c r="D20" s="9">
        <v>0</v>
      </c>
      <c r="E20" s="4">
        <f>""</f>
      </c>
      <c r="F20" s="9">
        <v>0</v>
      </c>
      <c r="G20" s="10">
        <v>0</v>
      </c>
      <c r="H20" s="9">
        <v>34405</v>
      </c>
      <c r="I20" s="11"/>
      <c r="J20" s="9">
        <v>0</v>
      </c>
      <c r="K20" s="9">
        <v>0</v>
      </c>
      <c r="L20" s="4">
        <f>""</f>
      </c>
      <c r="M20" s="9">
        <v>0</v>
      </c>
      <c r="N20" s="4">
        <f>""</f>
      </c>
    </row>
    <row r="21" spans="1:14" s="8" customFormat="1" ht="25.5">
      <c r="A21" s="3">
        <v>8</v>
      </c>
      <c r="B21" s="3" t="str">
        <f>"Степанов Николай Алексеевич"</f>
        <v>Степанов Николай Алексеевич</v>
      </c>
      <c r="C21" s="5"/>
      <c r="D21" s="5"/>
      <c r="E21" s="3">
        <f>""</f>
      </c>
      <c r="F21" s="5"/>
      <c r="G21" s="6"/>
      <c r="H21" s="5"/>
      <c r="I21" s="7"/>
      <c r="J21" s="5"/>
      <c r="K21" s="5"/>
      <c r="L21" s="3">
        <f>""</f>
      </c>
      <c r="M21" s="5"/>
      <c r="N21" s="3">
        <f>""</f>
      </c>
    </row>
    <row r="22" spans="1:14" s="8" customFormat="1" ht="12.75">
      <c r="A22" s="4"/>
      <c r="B22" s="4" t="str">
        <f>"Итого:"</f>
        <v>Итого:</v>
      </c>
      <c r="C22" s="9">
        <v>30000</v>
      </c>
      <c r="D22" s="9">
        <v>0</v>
      </c>
      <c r="E22" s="4">
        <f>""</f>
      </c>
      <c r="F22" s="9">
        <v>0</v>
      </c>
      <c r="G22" s="10">
        <v>0</v>
      </c>
      <c r="H22" s="9">
        <v>25250</v>
      </c>
      <c r="I22" s="11"/>
      <c r="J22" s="9">
        <v>0</v>
      </c>
      <c r="K22" s="9">
        <v>0</v>
      </c>
      <c r="L22" s="4">
        <f>""</f>
      </c>
      <c r="M22" s="9">
        <v>0</v>
      </c>
      <c r="N22" s="4">
        <f>""</f>
      </c>
    </row>
    <row r="23" spans="1:14" s="8" customFormat="1" ht="25.5">
      <c r="A23" s="3">
        <v>9</v>
      </c>
      <c r="B23" s="3" t="str">
        <f>"Степанов Николай Степанович"</f>
        <v>Степанов Николай Степанович</v>
      </c>
      <c r="C23" s="5"/>
      <c r="D23" s="5"/>
      <c r="E23" s="3">
        <f>""</f>
      </c>
      <c r="F23" s="5"/>
      <c r="G23" s="6"/>
      <c r="H23" s="5"/>
      <c r="I23" s="7"/>
      <c r="J23" s="5"/>
      <c r="K23" s="5"/>
      <c r="L23" s="3">
        <f>""</f>
      </c>
      <c r="M23" s="5"/>
      <c r="N23" s="3">
        <f>""</f>
      </c>
    </row>
    <row r="24" spans="1:14" s="8" customFormat="1" ht="12.75">
      <c r="A24" s="4"/>
      <c r="B24" s="4" t="str">
        <f>"Итого:"</f>
        <v>Итого:</v>
      </c>
      <c r="C24" s="9">
        <v>3000</v>
      </c>
      <c r="D24" s="9">
        <v>0</v>
      </c>
      <c r="E24" s="4">
        <f>""</f>
      </c>
      <c r="F24" s="9">
        <v>0</v>
      </c>
      <c r="G24" s="10">
        <v>0</v>
      </c>
      <c r="H24" s="9">
        <v>3000</v>
      </c>
      <c r="I24" s="11"/>
      <c r="J24" s="9">
        <v>0</v>
      </c>
      <c r="K24" s="9">
        <v>0</v>
      </c>
      <c r="L24" s="4">
        <f>""</f>
      </c>
      <c r="M24" s="9">
        <v>0</v>
      </c>
      <c r="N24" s="4">
        <f>""</f>
      </c>
    </row>
    <row r="25" spans="1:14" s="8" customFormat="1" ht="25.5">
      <c r="A25" s="3">
        <v>10</v>
      </c>
      <c r="B25" s="3" t="str">
        <f>"Шафейкина Елена Васильевна"</f>
        <v>Шафейкина Елена Васильевна</v>
      </c>
      <c r="C25" s="5"/>
      <c r="D25" s="5"/>
      <c r="E25" s="3">
        <f>""</f>
      </c>
      <c r="F25" s="5"/>
      <c r="G25" s="6"/>
      <c r="H25" s="5"/>
      <c r="I25" s="7"/>
      <c r="J25" s="5"/>
      <c r="K25" s="5"/>
      <c r="L25" s="3">
        <f>""</f>
      </c>
      <c r="M25" s="5"/>
      <c r="N25" s="3">
        <f>""</f>
      </c>
    </row>
    <row r="26" spans="1:14" s="8" customFormat="1" ht="12.75">
      <c r="A26" s="4"/>
      <c r="B26" s="4" t="str">
        <f>"Итого:"</f>
        <v>Итого:</v>
      </c>
      <c r="C26" s="9">
        <v>4383.51</v>
      </c>
      <c r="D26" s="9">
        <v>0</v>
      </c>
      <c r="E26" s="4">
        <f>""</f>
      </c>
      <c r="F26" s="9">
        <v>0</v>
      </c>
      <c r="G26" s="10">
        <v>0</v>
      </c>
      <c r="H26" s="9">
        <v>4383.51</v>
      </c>
      <c r="I26" s="11"/>
      <c r="J26" s="9">
        <v>0</v>
      </c>
      <c r="K26" s="9">
        <v>0</v>
      </c>
      <c r="L26" s="4">
        <f>""</f>
      </c>
      <c r="M26" s="9">
        <v>0</v>
      </c>
      <c r="N26" s="4">
        <f>""</f>
      </c>
    </row>
    <row r="27" spans="1:14" s="8" customFormat="1" ht="12.75">
      <c r="A27" s="4"/>
      <c r="B27" s="4" t="str">
        <f>"Всего:"</f>
        <v>Всего:</v>
      </c>
      <c r="C27" s="9">
        <v>337607.31</v>
      </c>
      <c r="D27" s="9">
        <v>0</v>
      </c>
      <c r="E27" s="4">
        <f>""</f>
      </c>
      <c r="F27" s="9">
        <v>0</v>
      </c>
      <c r="G27" s="10">
        <v>0</v>
      </c>
      <c r="H27" s="9">
        <v>273795.74</v>
      </c>
      <c r="I27" s="11"/>
      <c r="J27" s="9">
        <v>0</v>
      </c>
      <c r="K27" s="9">
        <v>0</v>
      </c>
      <c r="L27" s="4">
        <f>""</f>
      </c>
      <c r="M27" s="9">
        <v>0</v>
      </c>
      <c r="N27" s="4">
        <f>""</f>
      </c>
    </row>
    <row r="29" spans="1:8" ht="12.75">
      <c r="A29" s="8" t="s">
        <v>17</v>
      </c>
      <c r="B29" s="8"/>
      <c r="C29" s="8"/>
      <c r="D29" s="8"/>
      <c r="E29" s="8"/>
      <c r="F29" s="8"/>
      <c r="H29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2005-10-13T13:30:27Z</cp:lastPrinted>
  <dcterms:created xsi:type="dcterms:W3CDTF">2005-10-13T13:25:32Z</dcterms:created>
  <dcterms:modified xsi:type="dcterms:W3CDTF">2005-10-14T11:40:10Z</dcterms:modified>
  <cp:category/>
  <cp:version/>
  <cp:contentType/>
  <cp:contentStatus/>
</cp:coreProperties>
</file>