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<sst xmlns="http://schemas.openxmlformats.org/spreadsheetml/2006/main" count="31" uniqueCount="21">
  <si>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</si>
  <si>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</si>
  <si>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</si>
  <si>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</si>
  <si>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</si>
  <si>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</si>
  <si>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</si>
  <si>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</si>
  <si>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</si>
  <si>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</si>
  <si>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</si>
  <si>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</si>
  <si>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</si>
  <si>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</si>
  <si>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Чувашское ОСБ России, №8613, до востребования, 10000 руб.; Ядринское ОСБ России, №4438/029, до востребования, 2000 руб.; Ядринское ОСБ России, №4438/029, до востребования, 55 руб.; Чувашское ОСБ России, №8613. ф.№60/28, до востребования, 610 руб.; Чувашское ОСБ России, №8613/029, персональный социальный, 530 руб.; Чувашское ОСБ России, №8613/011, до востребованияя, 3 руб.</t>
  </si>
  <si>
    <t>Чувашское ОСБ России №8613, 28211 руб.; Чувашское ОСБ России №8613/012, до востребования, 0 руб.; Чувашское ОСБ России №8613/014, до востребования, 35005 руб.; Чувашское ОСБ России №8613/014, до востребования, 0 руб.; Чувашское ОСБ России №8613/01, до востребования, 323 руб.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</si>
  <si>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</si>
  <si>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</si>
  <si>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27 (на основании данных, представленных кандидатом) </t>
  </si>
  <si>
    <t>Трофимова Ирина Витальевна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</si>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</sst>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8">
    <font>
      <sz val="10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4">
      <selection activeCell="C12" sqref="C12"/>
    </sheetView>
  </sheetViews>
  <sheetFormatPr defaultColWidth="9.00390625" defaultRowHeight="12.75"/>
  <cols>
    <col min="1" max="1" width="3.75390625" style="0" customWidth="1"/>
    <col min="2" max="2" width="12.00390625" style="0" customWidth="1"/>
    <col min="3" max="3" width="20.125" style="0" customWidth="1"/>
    <col min="4" max="4" width="7.625" style="0" customWidth="1"/>
    <col min="5" max="5" width="8.625" style="0" customWidth="1"/>
    <col min="6" max="6" width="8.75390625" style="0" customWidth="1"/>
    <col min="7" max="7" width="7.625" style="0" customWidth="1"/>
    <col min="8" max="8" width="8.625" style="0" customWidth="1"/>
    <col min="9" max="9" width="6.375" style="0" customWidth="1"/>
    <col min="10" max="10" width="15.625" style="0" customWidth="1"/>
    <col min="11" max="11" width="32.375" style="0" customWidth="1"/>
    <col min="12" max="12" width="11.625" style="0" customWidth="1"/>
    <col min="13" max="13" width="6.375" style="0" customWidth="1"/>
  </cols>
  <sheetData>
    <row r="1" ht="8.25" customHeight="1">
      <c r="M1" s="1"/>
    </row>
    <row r="2" spans="1:13" ht="35.25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60.75">
      <c r="A4" s="11"/>
      <c r="B4" s="8"/>
      <c r="C4" s="8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8"/>
      <c r="K4" s="8"/>
      <c r="L4" s="8"/>
      <c r="M4" s="8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00.5" customHeight="1">
      <c r="A6" s="3">
        <v>1</v>
      </c>
      <c r="B6" s="5" t="str">
        <f>"Калмыков Ильяс Шиазатович"</f>
        <v>Калмыков Ильяс Шиазатович</v>
      </c>
      <c r="C6" s="15" t="str">
        <f>"1316074 руб.; доходы от вложений; пенсия; предпринимательская деятельность; доход от трудовой деятельности(зарплата), Чувашское республиканское управление инкассации; стипендия"</f>
        <v>1316074 руб.; доходы от вложений; пенсия; предпринимательская деятельность; доход от трудовой деятельности(зарплата), Чувашское республиканское управление инкассации; стипендия</v>
      </c>
      <c r="D6" s="15" t="str">
        <f aca="true" t="shared" si="0" ref="D6:E8">"нет"</f>
        <v>нет</v>
      </c>
      <c r="E6" s="15" t="str">
        <f t="shared" si="0"/>
        <v>нет</v>
      </c>
      <c r="F6" s="15" t="str">
        <f>"72.8, Чувашия, личная"</f>
        <v>72.8, Чувашия, личная</v>
      </c>
      <c r="G6" s="15" t="str">
        <f aca="true" t="shared" si="1" ref="G6:I8">"нет"</f>
        <v>нет</v>
      </c>
      <c r="H6" s="15" t="str">
        <f t="shared" si="1"/>
        <v>нет</v>
      </c>
      <c r="I6" s="15" t="str">
        <f t="shared" si="1"/>
        <v>нет</v>
      </c>
      <c r="J6" s="15" t="str">
        <f>"ВАЗ 21120, 2004, автомобиль легковой, личная; Hyundai - Getz 1.3 Gl, 2004, автомобиль легковой, личная"</f>
        <v>ВАЗ 21120, 2004, автомобиль легковой, личная; Hyundai - Getz 1.3 Gl, 2004, автомобиль легковой, личная</v>
      </c>
      <c r="K6" s="15" t="str">
        <f>"Чувашское отделение СБ РФ №8613, 100 руб.; АКБ ""Чувашкредитпромбанк"", 148988 руб."</f>
        <v>Чувашское отделение СБ РФ №8613, 100 руб.; АКБ "Чувашкредитпромбанк", 148988 руб.</v>
      </c>
      <c r="L6" s="15" t="str">
        <f>"ОАО ""Отделстрой"", 4.84%, 23888шт."</f>
        <v>ОАО "Отделстрой", 4.84%, 23888шт.</v>
      </c>
      <c r="M6" s="15" t="str">
        <f>"нет"</f>
        <v>нет</v>
      </c>
    </row>
    <row r="7" spans="1:13" ht="39.75" customHeight="1">
      <c r="A7" s="3">
        <v>2</v>
      </c>
      <c r="B7" s="5" t="str">
        <f>"Коротков Александр Юрьевич"</f>
        <v>Коротков Александр Юрьевич</v>
      </c>
      <c r="C7" s="15" t="str">
        <f>"45405 руб.; пенсия"</f>
        <v>45405 руб.; пенсия</v>
      </c>
      <c r="D7" s="15" t="str">
        <f t="shared" si="0"/>
        <v>нет</v>
      </c>
      <c r="E7" s="15" t="str">
        <f t="shared" si="0"/>
        <v>нет</v>
      </c>
      <c r="F7" s="15" t="str">
        <f>"нет"</f>
        <v>нет</v>
      </c>
      <c r="G7" s="15" t="str">
        <f t="shared" si="1"/>
        <v>нет</v>
      </c>
      <c r="H7" s="15" t="str">
        <f t="shared" si="1"/>
        <v>нет</v>
      </c>
      <c r="I7" s="15" t="str">
        <f t="shared" si="1"/>
        <v>нет</v>
      </c>
      <c r="J7" s="15" t="str">
        <f>"нет"</f>
        <v>нет</v>
      </c>
      <c r="K7" s="15" t="str">
        <f>"Чувашское ОСБ России, пенсионный, 11435 руб."</f>
        <v>Чувашское ОСБ России, пенсионный, 11435 руб.</v>
      </c>
      <c r="L7" s="15" t="str">
        <f>"нет"</f>
        <v>нет</v>
      </c>
      <c r="M7" s="15" t="str">
        <f>"нет"</f>
        <v>нет</v>
      </c>
    </row>
    <row r="8" spans="1:13" ht="137.25" customHeight="1">
      <c r="A8" s="3">
        <v>3</v>
      </c>
      <c r="B8" s="5" t="str">
        <f>"Ерофеев Алексей Егорович"</f>
        <v>Ерофеев Алексей Егорович</v>
      </c>
      <c r="C8" s="15" t="str">
        <f>"57246 руб.; доход от трудовой деятельности(зарплата), Администрация г.Чебоксары ЧР; доход от трудовой деятельности(зарплата), ГОУ СПО ""ЧЭТС""; доход от трудовой деятельности(зарплата), Ленинский ТОУО администрации г.Чебоксары"</f>
        <v>57246 руб.; доход от трудовой деятельности(зарплата), Администрация г.Чебоксары ЧР; доход от трудовой деятельности(зарплата), ГОУ СПО "ЧЭТС"; доход от трудовой деятельности(зарплата), Ленинский ТОУО администрации г.Чебоксары</v>
      </c>
      <c r="D8" s="15" t="str">
        <f t="shared" si="0"/>
        <v>нет</v>
      </c>
      <c r="E8" s="15" t="str">
        <f t="shared" si="0"/>
        <v>нет</v>
      </c>
      <c r="F8" s="15" t="str">
        <f>"50, Чувашия, личная"</f>
        <v>50, Чувашия, личная</v>
      </c>
      <c r="G8" s="15" t="str">
        <f t="shared" si="1"/>
        <v>нет</v>
      </c>
      <c r="H8" s="15" t="str">
        <f t="shared" si="1"/>
        <v>нет</v>
      </c>
      <c r="I8" s="15" t="str">
        <f t="shared" si="1"/>
        <v>нет</v>
      </c>
      <c r="J8" s="15" t="str">
        <f>"ВАЗ 2101, 1978, автомобиль легковой, личная"</f>
        <v>ВАЗ 2101, 1978, автомобиль легковой, личная</v>
      </c>
      <c r="K8" s="15" t="s">
        <v>14</v>
      </c>
      <c r="L8" s="15" t="str">
        <f>"нет"</f>
        <v>нет</v>
      </c>
      <c r="M8" s="15" t="str">
        <f>"нет"</f>
        <v>нет</v>
      </c>
    </row>
    <row r="9" spans="1:13" ht="79.5" customHeight="1">
      <c r="A9" s="3">
        <v>4</v>
      </c>
      <c r="B9" s="5" t="str">
        <f>"Дмитренко Владимир Евгеньевич"</f>
        <v>Дмитренко Владимир Евгеньевич</v>
      </c>
      <c r="C9" s="15" t="str">
        <f>"1573932 руб.; доход от трудовой деятельности(зарплата), ОАО ""Чебоксарский строитель""; пенсия; предпринимательская деятельность"</f>
        <v>1573932 руб.; доход от трудовой деятельности(зарплата), ОАО "Чебоксарский строитель"; пенсия; предпринимательская деятельность</v>
      </c>
      <c r="D9" s="15" t="str">
        <f>"310, Чувашия, личная; 28.5, Чувашия, личная"</f>
        <v>310, Чувашия, личная; 28.5, Чувашия, личная</v>
      </c>
      <c r="E9" s="15" t="str">
        <f>"нет"</f>
        <v>нет</v>
      </c>
      <c r="F9" s="15" t="str">
        <f>"156.9, Чувашия, долевая, доля собственности 2/5"</f>
        <v>156.9, Чувашия, долевая, доля собственности 2/5</v>
      </c>
      <c r="G9" s="15" t="str">
        <f>"20, Чувашия, личная"</f>
        <v>20, Чувашия, личная</v>
      </c>
      <c r="H9" s="15" t="str">
        <f>"28.5, Чувашия, личная; 18.4, Чувашия, личная"</f>
        <v>28.5, Чувашия, личная; 18.4, Чувашия, личная</v>
      </c>
      <c r="I9" s="15" t="str">
        <f>"нет"</f>
        <v>нет</v>
      </c>
      <c r="J9" s="15" t="str">
        <f>"Фольксваген Шаран, 1995, автомобиль легковой, личная"</f>
        <v>Фольксваген Шаран, 1995, автомобиль легковой, личная</v>
      </c>
      <c r="K9" s="15" t="s">
        <v>15</v>
      </c>
      <c r="L9" s="15" t="str">
        <f>"ОАО ""Эксплуатационно-технический узел связи"", 4.4367%, 560шт."</f>
        <v>ОАО "Эксплуатационно-технический узел связи", 4.4367%, 560шт.</v>
      </c>
      <c r="M9" s="15" t="str">
        <f>"нет"</f>
        <v>нет</v>
      </c>
    </row>
    <row r="10" spans="1:13" ht="36">
      <c r="A10" s="16">
        <v>5</v>
      </c>
      <c r="B10" s="17" t="s">
        <v>19</v>
      </c>
      <c r="C10" s="18" t="s">
        <v>20</v>
      </c>
      <c r="D10" s="18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</row>
    <row r="11" ht="6" customHeight="1"/>
    <row r="12" spans="1:8" ht="12.75">
      <c r="A12" s="4" t="s">
        <v>17</v>
      </c>
      <c r="B12" s="4"/>
      <c r="C12" s="4"/>
      <c r="D12" s="4"/>
      <c r="E12" s="4"/>
      <c r="F12" s="4"/>
      <c r="H12" t="s">
        <v>16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15748031496062992" bottom="0.15748031496062992" header="0.5118110236220472" footer="0.5118110236220472"/>
  <pageSetup fitToHeight="30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2005-10-04T08:44:26Z</cp:lastPrinted>
  <dcterms:created xsi:type="dcterms:W3CDTF">2005-09-29T14:20:30Z</dcterms:created>
  <dcterms:modified xsi:type="dcterms:W3CDTF">2005-10-04T08:46:04Z</dcterms:modified>
  <cp:category/>
  <cp:version/>
  <cp:contentType/>
  <cp:contentStatus/>
</cp:coreProperties>
</file>