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30.06.2018" sheetId="2" r:id="rId1"/>
    <sheet name="Лист1" sheetId="1" r:id="rId2"/>
  </sheets>
  <calcPr calcId="152511" refMode="R1C1"/>
</workbook>
</file>

<file path=xl/calcChain.xml><?xml version="1.0" encoding="utf-8"?>
<calcChain xmlns="http://schemas.openxmlformats.org/spreadsheetml/2006/main">
  <c r="N53" i="2" l="1"/>
  <c r="M53" i="2"/>
  <c r="L53" i="2"/>
  <c r="N52" i="2"/>
  <c r="M52" i="2"/>
  <c r="L52" i="2"/>
  <c r="N51" i="2"/>
  <c r="M51" i="2"/>
  <c r="L51" i="2"/>
  <c r="N50" i="2"/>
  <c r="M50" i="2"/>
  <c r="L50" i="2"/>
  <c r="N49" i="2"/>
  <c r="M49" i="2"/>
  <c r="L49" i="2"/>
  <c r="N48" i="2"/>
  <c r="M48" i="2"/>
  <c r="L48" i="2"/>
  <c r="N47" i="2"/>
  <c r="M47" i="2"/>
  <c r="L47" i="2"/>
  <c r="N46" i="2"/>
  <c r="M46" i="2"/>
  <c r="L46" i="2"/>
  <c r="N45" i="2"/>
  <c r="M45" i="2"/>
  <c r="L45" i="2"/>
  <c r="N44" i="2"/>
  <c r="M44" i="2"/>
  <c r="L44" i="2"/>
  <c r="N43" i="2"/>
  <c r="M43" i="2"/>
  <c r="L43" i="2"/>
  <c r="N42" i="2"/>
  <c r="M42" i="2"/>
  <c r="L42" i="2"/>
  <c r="N41" i="2"/>
  <c r="M41" i="2"/>
  <c r="L41" i="2"/>
  <c r="N40" i="2"/>
  <c r="M40" i="2"/>
  <c r="L40" i="2"/>
  <c r="N39" i="2"/>
  <c r="M39" i="2"/>
  <c r="L39" i="2"/>
  <c r="N38" i="2"/>
  <c r="M38" i="2"/>
  <c r="L38" i="2"/>
  <c r="N37" i="2"/>
  <c r="M37" i="2"/>
  <c r="L37" i="2"/>
  <c r="N36" i="2"/>
  <c r="M36" i="2"/>
  <c r="L36" i="2"/>
  <c r="N35" i="2"/>
  <c r="M35" i="2"/>
  <c r="L35" i="2"/>
  <c r="N34" i="2"/>
  <c r="M34" i="2"/>
  <c r="L34" i="2"/>
  <c r="N33" i="2"/>
  <c r="M33" i="2"/>
  <c r="L33" i="2"/>
  <c r="N32" i="2"/>
  <c r="M32" i="2"/>
  <c r="L32" i="2"/>
  <c r="N31" i="2"/>
  <c r="M31" i="2"/>
  <c r="L31" i="2"/>
  <c r="N30" i="2"/>
  <c r="M30" i="2"/>
  <c r="L30" i="2"/>
  <c r="N29" i="2"/>
  <c r="M29" i="2"/>
  <c r="L29" i="2"/>
  <c r="N28" i="2"/>
  <c r="M28" i="2"/>
  <c r="L28" i="2"/>
  <c r="N27" i="2"/>
  <c r="M27" i="2"/>
  <c r="L27" i="2"/>
  <c r="N26" i="2"/>
  <c r="M26" i="2"/>
  <c r="L26" i="2"/>
  <c r="N25" i="2"/>
  <c r="M25" i="2"/>
  <c r="L25" i="2"/>
  <c r="N24" i="2"/>
  <c r="M24" i="2"/>
  <c r="L24" i="2"/>
  <c r="N23" i="2"/>
  <c r="M23" i="2"/>
  <c r="N22" i="2"/>
  <c r="M22" i="2"/>
  <c r="L22" i="2"/>
  <c r="N21" i="2"/>
  <c r="M21" i="2"/>
  <c r="N20" i="2"/>
  <c r="M20" i="2"/>
  <c r="N19" i="2"/>
  <c r="M19" i="2"/>
  <c r="L19" i="2"/>
  <c r="N18" i="2"/>
  <c r="M18" i="2"/>
  <c r="N17" i="2"/>
  <c r="M17" i="2"/>
  <c r="L17" i="2"/>
  <c r="N16" i="2"/>
  <c r="M16" i="2"/>
  <c r="L16" i="2"/>
  <c r="N15" i="2"/>
  <c r="M15" i="2"/>
  <c r="L15" i="2"/>
  <c r="N14" i="2"/>
  <c r="M14" i="2"/>
  <c r="L14" i="2"/>
  <c r="N13" i="2"/>
  <c r="M13" i="2"/>
  <c r="L13" i="2"/>
  <c r="N12" i="2"/>
  <c r="M12" i="2"/>
  <c r="L12" i="2"/>
  <c r="N11" i="2"/>
  <c r="M11" i="2"/>
  <c r="L11" i="2"/>
  <c r="N10" i="2"/>
  <c r="M10" i="2"/>
  <c r="L10" i="2"/>
  <c r="N9" i="2"/>
  <c r="M9" i="2"/>
  <c r="L9" i="2"/>
  <c r="N8" i="2"/>
  <c r="M8" i="2"/>
  <c r="L8" i="2"/>
  <c r="N7" i="2"/>
  <c r="M7" i="2"/>
  <c r="L7" i="2"/>
  <c r="N6" i="2"/>
  <c r="M6" i="2"/>
  <c r="L6" i="2"/>
  <c r="N5" i="2"/>
  <c r="M5" i="2"/>
  <c r="L5" i="2"/>
  <c r="N4" i="2"/>
  <c r="M4" i="2"/>
  <c r="M54" i="2" s="1"/>
  <c r="L4" i="2"/>
  <c r="L54" i="2" l="1"/>
  <c r="N54" i="2"/>
</calcChain>
</file>

<file path=xl/sharedStrings.xml><?xml version="1.0" encoding="utf-8"?>
<sst xmlns="http://schemas.openxmlformats.org/spreadsheetml/2006/main" count="128" uniqueCount="68">
  <si>
    <t>Мониторинг цен на лекарственные препараты в г.Чебоксары по состоянию на 30.06.2018</t>
  </si>
  <si>
    <t>№ п/п</t>
  </si>
  <si>
    <t>Торговые наименования</t>
  </si>
  <si>
    <t>Наименования аптечных учреждений</t>
  </si>
  <si>
    <t>Минимальная цена</t>
  </si>
  <si>
    <t>Максимальная цена</t>
  </si>
  <si>
    <t xml:space="preserve">Средняя цена по городу </t>
  </si>
  <si>
    <r>
      <t>ООО "Барис-Фарм" (Сверчкова,15)</t>
    </r>
    <r>
      <rPr>
        <sz val="10"/>
        <rFont val="Arial"/>
        <family val="2"/>
        <charset val="204"/>
      </rPr>
      <t xml:space="preserve">
</t>
    </r>
  </si>
  <si>
    <r>
      <t>ООО "Добрый лекарь"</t>
    </r>
    <r>
      <rPr>
        <sz val="10"/>
        <rFont val="Arial"/>
        <family val="2"/>
        <charset val="204"/>
      </rPr>
      <t xml:space="preserve"> (Р.Зорге, 19)</t>
    </r>
  </si>
  <si>
    <t xml:space="preserve">ООО "РАФАРМ" ул.М.Залка, 10/2
</t>
  </si>
  <si>
    <r>
      <t>ООО "Твоя аптека"</t>
    </r>
    <r>
      <rPr>
        <sz val="10"/>
        <rFont val="Arial"/>
        <family val="2"/>
        <charset val="204"/>
      </rPr>
      <t xml:space="preserve"> (И.Яковлева,3)</t>
    </r>
  </si>
  <si>
    <r>
      <t>ЗАО "Фармакор"</t>
    </r>
    <r>
      <rPr>
        <sz val="10"/>
        <rFont val="Arial"/>
        <family val="2"/>
        <charset val="204"/>
      </rPr>
      <t xml:space="preserve">
М.Горького, 38/2</t>
    </r>
  </si>
  <si>
    <r>
      <t>ООО "Аптеки Поволжья" пр. Тракторостроителей, 36/1</t>
    </r>
    <r>
      <rPr>
        <sz val="10"/>
        <rFont val="Arial"/>
        <family val="2"/>
        <charset val="204"/>
      </rPr>
      <t xml:space="preserve">
</t>
    </r>
  </si>
  <si>
    <t>Магия                                (офиц. сайт)</t>
  </si>
  <si>
    <t>Ригла           (офиц. сайт)</t>
  </si>
  <si>
    <t>Максавит              (офиц. сайт)</t>
  </si>
  <si>
    <t>Актовегин раствор для инъекций. 40 мг/мл 5мл №5</t>
  </si>
  <si>
    <t>Алмалгель А сусп. 170 мл</t>
  </si>
  <si>
    <t>Анальгин таб.500мг №10</t>
  </si>
  <si>
    <t>-</t>
  </si>
  <si>
    <t xml:space="preserve"> </t>
  </si>
  <si>
    <t>Анаферон детский №20</t>
  </si>
  <si>
    <t>Андипал таб. №10</t>
  </si>
  <si>
    <t>Афобазол таб. 10мг №60</t>
  </si>
  <si>
    <t>Борная кислота раствор спиртовой 3% 25мл</t>
  </si>
  <si>
    <t>Бромгексин 8 Берлин-Хеми драже 8мг №25</t>
  </si>
  <si>
    <t>Валерианы настойка 25мл</t>
  </si>
  <si>
    <t>Валидол таблетки подъязычные 60 мг №10</t>
  </si>
  <si>
    <t>Гастал таблетки №30</t>
  </si>
  <si>
    <t>Гексорал аэр. 0,2% 40 мл</t>
  </si>
  <si>
    <t>Гепариновая мазь 25,0</t>
  </si>
  <si>
    <t>Гутталакс капли 7,5 мг/мл 15мл</t>
  </si>
  <si>
    <t>Ингалипт аэрозоль для местного применения 30г</t>
  </si>
  <si>
    <t>Канефрон Н др. №60</t>
  </si>
  <si>
    <t>Кардиомагнил таб. п/о 75 мг №100</t>
  </si>
  <si>
    <t>Коделак Бронхо эликсир 100 мл</t>
  </si>
  <si>
    <t>Компливит таблетки № 60</t>
  </si>
  <si>
    <t>Корвалол капли для приема внутрь 25мл</t>
  </si>
  <si>
    <t>Левомеколь мазь 40г</t>
  </si>
  <si>
    <t>Лизобакт таб.д/рассасывания №30</t>
  </si>
  <si>
    <t>Линекс капсулы №16</t>
  </si>
  <si>
    <t>Меновазин 40мл</t>
  </si>
  <si>
    <t>Мукалтин таблетки №10</t>
  </si>
  <si>
    <t>Найз гель 20,0</t>
  </si>
  <si>
    <t>Нафтизин фл.-кап.капли наз. 0,1% 20мл</t>
  </si>
  <si>
    <t>Нейромультивит №20</t>
  </si>
  <si>
    <t>Немозол таб.400мг №1</t>
  </si>
  <si>
    <t>Нимесил 100 мг №30</t>
  </si>
  <si>
    <t>Пенталгин таб.п/о №12</t>
  </si>
  <si>
    <t>Пентафлуцин гранулы для приготовления раствора для приема внутрь 5г №5</t>
  </si>
  <si>
    <t>Пустырника настойка 25 мл</t>
  </si>
  <si>
    <t>Резалют Про капсулы 300мг №30</t>
  </si>
  <si>
    <t>Сироп корня солодки 100мл</t>
  </si>
  <si>
    <t>Спазмалгон таблетки №20</t>
  </si>
  <si>
    <t>Таблетки от кашля №10</t>
  </si>
  <si>
    <t>Тауфон капли 4% 10мл</t>
  </si>
  <si>
    <t>Терафлю от гриппа и простуды пор.д/приг.р-ра №10</t>
  </si>
  <si>
    <t>Тонзилгон Н капли 100мл</t>
  </si>
  <si>
    <t>Троксевазин гель 40г</t>
  </si>
  <si>
    <t>Фалиминт драже 25 мг №20</t>
  </si>
  <si>
    <t>Фарингосепт таблетки для рассасывания 10мг №20</t>
  </si>
  <si>
    <t>Хилак форте 30мл</t>
  </si>
  <si>
    <t>Циннаризин таблетки 25мг №56</t>
  </si>
  <si>
    <t>Цитрамон П таблетки №10</t>
  </si>
  <si>
    <t>Эвкалипт М пастилки №12</t>
  </si>
  <si>
    <t>Эргоферон таб. д/рассасыв. №20</t>
  </si>
  <si>
    <t>Эспумизан капс. 40мг №25</t>
  </si>
  <si>
    <t>Эссливер форте капсулы №50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</si>
</sst>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indexed="8"/>
      <name val="Times New Roman"/>
      <family val="2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2" borderId="0" xfId="2" applyFill="1" applyAlignment="1">
      <alignment vertical="center"/>
    </xf>
    <xf numFmtId="0" fontId="3" fillId="0" borderId="0" xfId="2" applyAlignment="1">
      <alignment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horizontal="left" vertical="center" wrapText="1"/>
    </xf>
    <xf numFmtId="2" fontId="5" fillId="3" borderId="1" xfId="3" applyNumberFormat="1" applyFont="1" applyFill="1" applyBorder="1" applyAlignment="1">
      <alignment vertical="center" wrapText="1"/>
    </xf>
    <xf numFmtId="2" fontId="6" fillId="3" borderId="1" xfId="1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 wrapText="1"/>
    </xf>
    <xf numFmtId="2" fontId="7" fillId="3" borderId="2" xfId="3" applyNumberFormat="1" applyFont="1" applyFill="1" applyBorder="1" applyAlignment="1">
      <alignment horizontal="right" vertical="center" wrapText="1"/>
    </xf>
    <xf numFmtId="2" fontId="6" fillId="3" borderId="1" xfId="4" applyNumberFormat="1" applyFont="1" applyFill="1" applyBorder="1" applyAlignment="1">
      <alignment horizontal="right" vertical="center"/>
    </xf>
    <xf numFmtId="2" fontId="7" fillId="3" borderId="3" xfId="4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vertical="center"/>
    </xf>
    <xf numFmtId="4" fontId="6" fillId="3" borderId="1" xfId="4" applyNumberFormat="1" applyFont="1" applyFill="1" applyBorder="1" applyAlignment="1">
      <alignment vertical="center" wrapText="1"/>
    </xf>
    <xf numFmtId="2" fontId="6" fillId="3" borderId="1" xfId="1" applyNumberFormat="1" applyFont="1" applyFill="1" applyBorder="1" applyAlignment="1">
      <alignment horizontal="right" vertical="center" wrapText="1"/>
    </xf>
    <xf numFmtId="2" fontId="7" fillId="3" borderId="1" xfId="4" applyNumberFormat="1" applyFont="1" applyFill="1" applyBorder="1" applyAlignment="1">
      <alignment horizontal="right" vertical="center" wrapText="1"/>
    </xf>
    <xf numFmtId="0" fontId="8" fillId="0" borderId="0" xfId="2" applyFont="1" applyAlignment="1">
      <alignment vertical="center"/>
    </xf>
    <xf numFmtId="2" fontId="6" fillId="3" borderId="4" xfId="1" applyNumberFormat="1" applyFont="1" applyFill="1" applyBorder="1" applyAlignment="1">
      <alignment horizontal="right" vertical="center"/>
    </xf>
    <xf numFmtId="2" fontId="7" fillId="3" borderId="1" xfId="2" applyNumberFormat="1" applyFont="1" applyFill="1" applyBorder="1" applyAlignment="1">
      <alignment horizontal="right" vertical="center"/>
    </xf>
    <xf numFmtId="2" fontId="7" fillId="3" borderId="4" xfId="2" applyNumberFormat="1" applyFont="1" applyFill="1" applyBorder="1" applyAlignment="1">
      <alignment horizontal="right" vertical="center"/>
    </xf>
    <xf numFmtId="2" fontId="6" fillId="3" borderId="4" xfId="4" applyNumberFormat="1" applyFont="1" applyFill="1" applyBorder="1" applyAlignment="1">
      <alignment horizontal="right" vertical="center"/>
    </xf>
    <xf numFmtId="4" fontId="3" fillId="0" borderId="0" xfId="2" applyNumberFormat="1" applyAlignment="1">
      <alignment vertical="center"/>
    </xf>
    <xf numFmtId="2" fontId="6" fillId="0" borderId="0" xfId="1" applyNumberFormat="1" applyFont="1" applyFill="1" applyBorder="1" applyAlignment="1">
      <alignment horizontal="right" vertical="center"/>
    </xf>
    <xf numFmtId="0" fontId="1" fillId="3" borderId="1" xfId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1 2" xfId="3"/>
    <cellStyle name="Обычный 2 2" xfId="4"/>
    <cellStyle name="Обычный 5_ТОП 50 с апр 2015" xfId="2"/>
    <cellStyle name="Обычный_Лист1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tabSelected="1" zoomScale="80" zoomScaleNormal="80" zoomScaleSheetLayoutView="70" zoomScalePageLayoutView="90" workbookViewId="0">
      <selection activeCell="A4" sqref="A4:XFD4"/>
    </sheetView>
  </sheetViews>
  <sheetFormatPr defaultRowHeight="12.75" x14ac:dyDescent="0.25"/>
  <cols>
    <col min="1" max="1" width="5.28515625" style="3" customWidth="1"/>
    <col min="2" max="2" width="39.7109375" style="3" customWidth="1"/>
    <col min="3" max="6" width="13.7109375" style="3" customWidth="1"/>
    <col min="7" max="7" width="13" style="3" customWidth="1"/>
    <col min="8" max="8" width="15.5703125" style="3" customWidth="1"/>
    <col min="9" max="10" width="15" style="3" customWidth="1"/>
    <col min="11" max="12" width="19.42578125" style="3" customWidth="1"/>
    <col min="13" max="13" width="18.5703125" style="3" customWidth="1"/>
    <col min="14" max="14" width="18.28515625" style="3" customWidth="1"/>
    <col min="15" max="256" width="9.140625" style="3"/>
    <col min="257" max="257" width="5.28515625" style="3" customWidth="1"/>
    <col min="258" max="258" width="39.7109375" style="3" customWidth="1"/>
    <col min="259" max="262" width="13.7109375" style="3" customWidth="1"/>
    <col min="263" max="263" width="13" style="3" customWidth="1"/>
    <col min="264" max="264" width="15.5703125" style="3" customWidth="1"/>
    <col min="265" max="266" width="15" style="3" customWidth="1"/>
    <col min="267" max="268" width="19.42578125" style="3" customWidth="1"/>
    <col min="269" max="269" width="18.5703125" style="3" customWidth="1"/>
    <col min="270" max="270" width="18.28515625" style="3" customWidth="1"/>
    <col min="271" max="512" width="9.140625" style="3"/>
    <col min="513" max="513" width="5.28515625" style="3" customWidth="1"/>
    <col min="514" max="514" width="39.7109375" style="3" customWidth="1"/>
    <col min="515" max="518" width="13.7109375" style="3" customWidth="1"/>
    <col min="519" max="519" width="13" style="3" customWidth="1"/>
    <col min="520" max="520" width="15.5703125" style="3" customWidth="1"/>
    <col min="521" max="522" width="15" style="3" customWidth="1"/>
    <col min="523" max="524" width="19.42578125" style="3" customWidth="1"/>
    <col min="525" max="525" width="18.5703125" style="3" customWidth="1"/>
    <col min="526" max="526" width="18.28515625" style="3" customWidth="1"/>
    <col min="527" max="768" width="9.140625" style="3"/>
    <col min="769" max="769" width="5.28515625" style="3" customWidth="1"/>
    <col min="770" max="770" width="39.7109375" style="3" customWidth="1"/>
    <col min="771" max="774" width="13.7109375" style="3" customWidth="1"/>
    <col min="775" max="775" width="13" style="3" customWidth="1"/>
    <col min="776" max="776" width="15.5703125" style="3" customWidth="1"/>
    <col min="777" max="778" width="15" style="3" customWidth="1"/>
    <col min="779" max="780" width="19.42578125" style="3" customWidth="1"/>
    <col min="781" max="781" width="18.5703125" style="3" customWidth="1"/>
    <col min="782" max="782" width="18.28515625" style="3" customWidth="1"/>
    <col min="783" max="1024" width="9.140625" style="3"/>
    <col min="1025" max="1025" width="5.28515625" style="3" customWidth="1"/>
    <col min="1026" max="1026" width="39.7109375" style="3" customWidth="1"/>
    <col min="1027" max="1030" width="13.7109375" style="3" customWidth="1"/>
    <col min="1031" max="1031" width="13" style="3" customWidth="1"/>
    <col min="1032" max="1032" width="15.5703125" style="3" customWidth="1"/>
    <col min="1033" max="1034" width="15" style="3" customWidth="1"/>
    <col min="1035" max="1036" width="19.42578125" style="3" customWidth="1"/>
    <col min="1037" max="1037" width="18.5703125" style="3" customWidth="1"/>
    <col min="1038" max="1038" width="18.28515625" style="3" customWidth="1"/>
    <col min="1039" max="1280" width="9.140625" style="3"/>
    <col min="1281" max="1281" width="5.28515625" style="3" customWidth="1"/>
    <col min="1282" max="1282" width="39.7109375" style="3" customWidth="1"/>
    <col min="1283" max="1286" width="13.7109375" style="3" customWidth="1"/>
    <col min="1287" max="1287" width="13" style="3" customWidth="1"/>
    <col min="1288" max="1288" width="15.5703125" style="3" customWidth="1"/>
    <col min="1289" max="1290" width="15" style="3" customWidth="1"/>
    <col min="1291" max="1292" width="19.42578125" style="3" customWidth="1"/>
    <col min="1293" max="1293" width="18.5703125" style="3" customWidth="1"/>
    <col min="1294" max="1294" width="18.28515625" style="3" customWidth="1"/>
    <col min="1295" max="1536" width="9.140625" style="3"/>
    <col min="1537" max="1537" width="5.28515625" style="3" customWidth="1"/>
    <col min="1538" max="1538" width="39.7109375" style="3" customWidth="1"/>
    <col min="1539" max="1542" width="13.7109375" style="3" customWidth="1"/>
    <col min="1543" max="1543" width="13" style="3" customWidth="1"/>
    <col min="1544" max="1544" width="15.5703125" style="3" customWidth="1"/>
    <col min="1545" max="1546" width="15" style="3" customWidth="1"/>
    <col min="1547" max="1548" width="19.42578125" style="3" customWidth="1"/>
    <col min="1549" max="1549" width="18.5703125" style="3" customWidth="1"/>
    <col min="1550" max="1550" width="18.28515625" style="3" customWidth="1"/>
    <col min="1551" max="1792" width="9.140625" style="3"/>
    <col min="1793" max="1793" width="5.28515625" style="3" customWidth="1"/>
    <col min="1794" max="1794" width="39.7109375" style="3" customWidth="1"/>
    <col min="1795" max="1798" width="13.7109375" style="3" customWidth="1"/>
    <col min="1799" max="1799" width="13" style="3" customWidth="1"/>
    <col min="1800" max="1800" width="15.5703125" style="3" customWidth="1"/>
    <col min="1801" max="1802" width="15" style="3" customWidth="1"/>
    <col min="1803" max="1804" width="19.42578125" style="3" customWidth="1"/>
    <col min="1805" max="1805" width="18.5703125" style="3" customWidth="1"/>
    <col min="1806" max="1806" width="18.28515625" style="3" customWidth="1"/>
    <col min="1807" max="2048" width="9.140625" style="3"/>
    <col min="2049" max="2049" width="5.28515625" style="3" customWidth="1"/>
    <col min="2050" max="2050" width="39.7109375" style="3" customWidth="1"/>
    <col min="2051" max="2054" width="13.7109375" style="3" customWidth="1"/>
    <col min="2055" max="2055" width="13" style="3" customWidth="1"/>
    <col min="2056" max="2056" width="15.5703125" style="3" customWidth="1"/>
    <col min="2057" max="2058" width="15" style="3" customWidth="1"/>
    <col min="2059" max="2060" width="19.42578125" style="3" customWidth="1"/>
    <col min="2061" max="2061" width="18.5703125" style="3" customWidth="1"/>
    <col min="2062" max="2062" width="18.28515625" style="3" customWidth="1"/>
    <col min="2063" max="2304" width="9.140625" style="3"/>
    <col min="2305" max="2305" width="5.28515625" style="3" customWidth="1"/>
    <col min="2306" max="2306" width="39.7109375" style="3" customWidth="1"/>
    <col min="2307" max="2310" width="13.7109375" style="3" customWidth="1"/>
    <col min="2311" max="2311" width="13" style="3" customWidth="1"/>
    <col min="2312" max="2312" width="15.5703125" style="3" customWidth="1"/>
    <col min="2313" max="2314" width="15" style="3" customWidth="1"/>
    <col min="2315" max="2316" width="19.42578125" style="3" customWidth="1"/>
    <col min="2317" max="2317" width="18.5703125" style="3" customWidth="1"/>
    <col min="2318" max="2318" width="18.28515625" style="3" customWidth="1"/>
    <col min="2319" max="2560" width="9.140625" style="3"/>
    <col min="2561" max="2561" width="5.28515625" style="3" customWidth="1"/>
    <col min="2562" max="2562" width="39.7109375" style="3" customWidth="1"/>
    <col min="2563" max="2566" width="13.7109375" style="3" customWidth="1"/>
    <col min="2567" max="2567" width="13" style="3" customWidth="1"/>
    <col min="2568" max="2568" width="15.5703125" style="3" customWidth="1"/>
    <col min="2569" max="2570" width="15" style="3" customWidth="1"/>
    <col min="2571" max="2572" width="19.42578125" style="3" customWidth="1"/>
    <col min="2573" max="2573" width="18.5703125" style="3" customWidth="1"/>
    <col min="2574" max="2574" width="18.28515625" style="3" customWidth="1"/>
    <col min="2575" max="2816" width="9.140625" style="3"/>
    <col min="2817" max="2817" width="5.28515625" style="3" customWidth="1"/>
    <col min="2818" max="2818" width="39.7109375" style="3" customWidth="1"/>
    <col min="2819" max="2822" width="13.7109375" style="3" customWidth="1"/>
    <col min="2823" max="2823" width="13" style="3" customWidth="1"/>
    <col min="2824" max="2824" width="15.5703125" style="3" customWidth="1"/>
    <col min="2825" max="2826" width="15" style="3" customWidth="1"/>
    <col min="2827" max="2828" width="19.42578125" style="3" customWidth="1"/>
    <col min="2829" max="2829" width="18.5703125" style="3" customWidth="1"/>
    <col min="2830" max="2830" width="18.28515625" style="3" customWidth="1"/>
    <col min="2831" max="3072" width="9.140625" style="3"/>
    <col min="3073" max="3073" width="5.28515625" style="3" customWidth="1"/>
    <col min="3074" max="3074" width="39.7109375" style="3" customWidth="1"/>
    <col min="3075" max="3078" width="13.7109375" style="3" customWidth="1"/>
    <col min="3079" max="3079" width="13" style="3" customWidth="1"/>
    <col min="3080" max="3080" width="15.5703125" style="3" customWidth="1"/>
    <col min="3081" max="3082" width="15" style="3" customWidth="1"/>
    <col min="3083" max="3084" width="19.42578125" style="3" customWidth="1"/>
    <col min="3085" max="3085" width="18.5703125" style="3" customWidth="1"/>
    <col min="3086" max="3086" width="18.28515625" style="3" customWidth="1"/>
    <col min="3087" max="3328" width="9.140625" style="3"/>
    <col min="3329" max="3329" width="5.28515625" style="3" customWidth="1"/>
    <col min="3330" max="3330" width="39.7109375" style="3" customWidth="1"/>
    <col min="3331" max="3334" width="13.7109375" style="3" customWidth="1"/>
    <col min="3335" max="3335" width="13" style="3" customWidth="1"/>
    <col min="3336" max="3336" width="15.5703125" style="3" customWidth="1"/>
    <col min="3337" max="3338" width="15" style="3" customWidth="1"/>
    <col min="3339" max="3340" width="19.42578125" style="3" customWidth="1"/>
    <col min="3341" max="3341" width="18.5703125" style="3" customWidth="1"/>
    <col min="3342" max="3342" width="18.28515625" style="3" customWidth="1"/>
    <col min="3343" max="3584" width="9.140625" style="3"/>
    <col min="3585" max="3585" width="5.28515625" style="3" customWidth="1"/>
    <col min="3586" max="3586" width="39.7109375" style="3" customWidth="1"/>
    <col min="3587" max="3590" width="13.7109375" style="3" customWidth="1"/>
    <col min="3591" max="3591" width="13" style="3" customWidth="1"/>
    <col min="3592" max="3592" width="15.5703125" style="3" customWidth="1"/>
    <col min="3593" max="3594" width="15" style="3" customWidth="1"/>
    <col min="3595" max="3596" width="19.42578125" style="3" customWidth="1"/>
    <col min="3597" max="3597" width="18.5703125" style="3" customWidth="1"/>
    <col min="3598" max="3598" width="18.28515625" style="3" customWidth="1"/>
    <col min="3599" max="3840" width="9.140625" style="3"/>
    <col min="3841" max="3841" width="5.28515625" style="3" customWidth="1"/>
    <col min="3842" max="3842" width="39.7109375" style="3" customWidth="1"/>
    <col min="3843" max="3846" width="13.7109375" style="3" customWidth="1"/>
    <col min="3847" max="3847" width="13" style="3" customWidth="1"/>
    <col min="3848" max="3848" width="15.5703125" style="3" customWidth="1"/>
    <col min="3849" max="3850" width="15" style="3" customWidth="1"/>
    <col min="3851" max="3852" width="19.42578125" style="3" customWidth="1"/>
    <col min="3853" max="3853" width="18.5703125" style="3" customWidth="1"/>
    <col min="3854" max="3854" width="18.28515625" style="3" customWidth="1"/>
    <col min="3855" max="4096" width="9.140625" style="3"/>
    <col min="4097" max="4097" width="5.28515625" style="3" customWidth="1"/>
    <col min="4098" max="4098" width="39.7109375" style="3" customWidth="1"/>
    <col min="4099" max="4102" width="13.7109375" style="3" customWidth="1"/>
    <col min="4103" max="4103" width="13" style="3" customWidth="1"/>
    <col min="4104" max="4104" width="15.5703125" style="3" customWidth="1"/>
    <col min="4105" max="4106" width="15" style="3" customWidth="1"/>
    <col min="4107" max="4108" width="19.42578125" style="3" customWidth="1"/>
    <col min="4109" max="4109" width="18.5703125" style="3" customWidth="1"/>
    <col min="4110" max="4110" width="18.28515625" style="3" customWidth="1"/>
    <col min="4111" max="4352" width="9.140625" style="3"/>
    <col min="4353" max="4353" width="5.28515625" style="3" customWidth="1"/>
    <col min="4354" max="4354" width="39.7109375" style="3" customWidth="1"/>
    <col min="4355" max="4358" width="13.7109375" style="3" customWidth="1"/>
    <col min="4359" max="4359" width="13" style="3" customWidth="1"/>
    <col min="4360" max="4360" width="15.5703125" style="3" customWidth="1"/>
    <col min="4361" max="4362" width="15" style="3" customWidth="1"/>
    <col min="4363" max="4364" width="19.42578125" style="3" customWidth="1"/>
    <col min="4365" max="4365" width="18.5703125" style="3" customWidth="1"/>
    <col min="4366" max="4366" width="18.28515625" style="3" customWidth="1"/>
    <col min="4367" max="4608" width="9.140625" style="3"/>
    <col min="4609" max="4609" width="5.28515625" style="3" customWidth="1"/>
    <col min="4610" max="4610" width="39.7109375" style="3" customWidth="1"/>
    <col min="4611" max="4614" width="13.7109375" style="3" customWidth="1"/>
    <col min="4615" max="4615" width="13" style="3" customWidth="1"/>
    <col min="4616" max="4616" width="15.5703125" style="3" customWidth="1"/>
    <col min="4617" max="4618" width="15" style="3" customWidth="1"/>
    <col min="4619" max="4620" width="19.42578125" style="3" customWidth="1"/>
    <col min="4621" max="4621" width="18.5703125" style="3" customWidth="1"/>
    <col min="4622" max="4622" width="18.28515625" style="3" customWidth="1"/>
    <col min="4623" max="4864" width="9.140625" style="3"/>
    <col min="4865" max="4865" width="5.28515625" style="3" customWidth="1"/>
    <col min="4866" max="4866" width="39.7109375" style="3" customWidth="1"/>
    <col min="4867" max="4870" width="13.7109375" style="3" customWidth="1"/>
    <col min="4871" max="4871" width="13" style="3" customWidth="1"/>
    <col min="4872" max="4872" width="15.5703125" style="3" customWidth="1"/>
    <col min="4873" max="4874" width="15" style="3" customWidth="1"/>
    <col min="4875" max="4876" width="19.42578125" style="3" customWidth="1"/>
    <col min="4877" max="4877" width="18.5703125" style="3" customWidth="1"/>
    <col min="4878" max="4878" width="18.28515625" style="3" customWidth="1"/>
    <col min="4879" max="5120" width="9.140625" style="3"/>
    <col min="5121" max="5121" width="5.28515625" style="3" customWidth="1"/>
    <col min="5122" max="5122" width="39.7109375" style="3" customWidth="1"/>
    <col min="5123" max="5126" width="13.7109375" style="3" customWidth="1"/>
    <col min="5127" max="5127" width="13" style="3" customWidth="1"/>
    <col min="5128" max="5128" width="15.5703125" style="3" customWidth="1"/>
    <col min="5129" max="5130" width="15" style="3" customWidth="1"/>
    <col min="5131" max="5132" width="19.42578125" style="3" customWidth="1"/>
    <col min="5133" max="5133" width="18.5703125" style="3" customWidth="1"/>
    <col min="5134" max="5134" width="18.28515625" style="3" customWidth="1"/>
    <col min="5135" max="5376" width="9.140625" style="3"/>
    <col min="5377" max="5377" width="5.28515625" style="3" customWidth="1"/>
    <col min="5378" max="5378" width="39.7109375" style="3" customWidth="1"/>
    <col min="5379" max="5382" width="13.7109375" style="3" customWidth="1"/>
    <col min="5383" max="5383" width="13" style="3" customWidth="1"/>
    <col min="5384" max="5384" width="15.5703125" style="3" customWidth="1"/>
    <col min="5385" max="5386" width="15" style="3" customWidth="1"/>
    <col min="5387" max="5388" width="19.42578125" style="3" customWidth="1"/>
    <col min="5389" max="5389" width="18.5703125" style="3" customWidth="1"/>
    <col min="5390" max="5390" width="18.28515625" style="3" customWidth="1"/>
    <col min="5391" max="5632" width="9.140625" style="3"/>
    <col min="5633" max="5633" width="5.28515625" style="3" customWidth="1"/>
    <col min="5634" max="5634" width="39.7109375" style="3" customWidth="1"/>
    <col min="5635" max="5638" width="13.7109375" style="3" customWidth="1"/>
    <col min="5639" max="5639" width="13" style="3" customWidth="1"/>
    <col min="5640" max="5640" width="15.5703125" style="3" customWidth="1"/>
    <col min="5641" max="5642" width="15" style="3" customWidth="1"/>
    <col min="5643" max="5644" width="19.42578125" style="3" customWidth="1"/>
    <col min="5645" max="5645" width="18.5703125" style="3" customWidth="1"/>
    <col min="5646" max="5646" width="18.28515625" style="3" customWidth="1"/>
    <col min="5647" max="5888" width="9.140625" style="3"/>
    <col min="5889" max="5889" width="5.28515625" style="3" customWidth="1"/>
    <col min="5890" max="5890" width="39.7109375" style="3" customWidth="1"/>
    <col min="5891" max="5894" width="13.7109375" style="3" customWidth="1"/>
    <col min="5895" max="5895" width="13" style="3" customWidth="1"/>
    <col min="5896" max="5896" width="15.5703125" style="3" customWidth="1"/>
    <col min="5897" max="5898" width="15" style="3" customWidth="1"/>
    <col min="5899" max="5900" width="19.42578125" style="3" customWidth="1"/>
    <col min="5901" max="5901" width="18.5703125" style="3" customWidth="1"/>
    <col min="5902" max="5902" width="18.28515625" style="3" customWidth="1"/>
    <col min="5903" max="6144" width="9.140625" style="3"/>
    <col min="6145" max="6145" width="5.28515625" style="3" customWidth="1"/>
    <col min="6146" max="6146" width="39.7109375" style="3" customWidth="1"/>
    <col min="6147" max="6150" width="13.7109375" style="3" customWidth="1"/>
    <col min="6151" max="6151" width="13" style="3" customWidth="1"/>
    <col min="6152" max="6152" width="15.5703125" style="3" customWidth="1"/>
    <col min="6153" max="6154" width="15" style="3" customWidth="1"/>
    <col min="6155" max="6156" width="19.42578125" style="3" customWidth="1"/>
    <col min="6157" max="6157" width="18.5703125" style="3" customWidth="1"/>
    <col min="6158" max="6158" width="18.28515625" style="3" customWidth="1"/>
    <col min="6159" max="6400" width="9.140625" style="3"/>
    <col min="6401" max="6401" width="5.28515625" style="3" customWidth="1"/>
    <col min="6402" max="6402" width="39.7109375" style="3" customWidth="1"/>
    <col min="6403" max="6406" width="13.7109375" style="3" customWidth="1"/>
    <col min="6407" max="6407" width="13" style="3" customWidth="1"/>
    <col min="6408" max="6408" width="15.5703125" style="3" customWidth="1"/>
    <col min="6409" max="6410" width="15" style="3" customWidth="1"/>
    <col min="6411" max="6412" width="19.42578125" style="3" customWidth="1"/>
    <col min="6413" max="6413" width="18.5703125" style="3" customWidth="1"/>
    <col min="6414" max="6414" width="18.28515625" style="3" customWidth="1"/>
    <col min="6415" max="6656" width="9.140625" style="3"/>
    <col min="6657" max="6657" width="5.28515625" style="3" customWidth="1"/>
    <col min="6658" max="6658" width="39.7109375" style="3" customWidth="1"/>
    <col min="6659" max="6662" width="13.7109375" style="3" customWidth="1"/>
    <col min="6663" max="6663" width="13" style="3" customWidth="1"/>
    <col min="6664" max="6664" width="15.5703125" style="3" customWidth="1"/>
    <col min="6665" max="6666" width="15" style="3" customWidth="1"/>
    <col min="6667" max="6668" width="19.42578125" style="3" customWidth="1"/>
    <col min="6669" max="6669" width="18.5703125" style="3" customWidth="1"/>
    <col min="6670" max="6670" width="18.28515625" style="3" customWidth="1"/>
    <col min="6671" max="6912" width="9.140625" style="3"/>
    <col min="6913" max="6913" width="5.28515625" style="3" customWidth="1"/>
    <col min="6914" max="6914" width="39.7109375" style="3" customWidth="1"/>
    <col min="6915" max="6918" width="13.7109375" style="3" customWidth="1"/>
    <col min="6919" max="6919" width="13" style="3" customWidth="1"/>
    <col min="6920" max="6920" width="15.5703125" style="3" customWidth="1"/>
    <col min="6921" max="6922" width="15" style="3" customWidth="1"/>
    <col min="6923" max="6924" width="19.42578125" style="3" customWidth="1"/>
    <col min="6925" max="6925" width="18.5703125" style="3" customWidth="1"/>
    <col min="6926" max="6926" width="18.28515625" style="3" customWidth="1"/>
    <col min="6927" max="7168" width="9.140625" style="3"/>
    <col min="7169" max="7169" width="5.28515625" style="3" customWidth="1"/>
    <col min="7170" max="7170" width="39.7109375" style="3" customWidth="1"/>
    <col min="7171" max="7174" width="13.7109375" style="3" customWidth="1"/>
    <col min="7175" max="7175" width="13" style="3" customWidth="1"/>
    <col min="7176" max="7176" width="15.5703125" style="3" customWidth="1"/>
    <col min="7177" max="7178" width="15" style="3" customWidth="1"/>
    <col min="7179" max="7180" width="19.42578125" style="3" customWidth="1"/>
    <col min="7181" max="7181" width="18.5703125" style="3" customWidth="1"/>
    <col min="7182" max="7182" width="18.28515625" style="3" customWidth="1"/>
    <col min="7183" max="7424" width="9.140625" style="3"/>
    <col min="7425" max="7425" width="5.28515625" style="3" customWidth="1"/>
    <col min="7426" max="7426" width="39.7109375" style="3" customWidth="1"/>
    <col min="7427" max="7430" width="13.7109375" style="3" customWidth="1"/>
    <col min="7431" max="7431" width="13" style="3" customWidth="1"/>
    <col min="7432" max="7432" width="15.5703125" style="3" customWidth="1"/>
    <col min="7433" max="7434" width="15" style="3" customWidth="1"/>
    <col min="7435" max="7436" width="19.42578125" style="3" customWidth="1"/>
    <col min="7437" max="7437" width="18.5703125" style="3" customWidth="1"/>
    <col min="7438" max="7438" width="18.28515625" style="3" customWidth="1"/>
    <col min="7439" max="7680" width="9.140625" style="3"/>
    <col min="7681" max="7681" width="5.28515625" style="3" customWidth="1"/>
    <col min="7682" max="7682" width="39.7109375" style="3" customWidth="1"/>
    <col min="7683" max="7686" width="13.7109375" style="3" customWidth="1"/>
    <col min="7687" max="7687" width="13" style="3" customWidth="1"/>
    <col min="7688" max="7688" width="15.5703125" style="3" customWidth="1"/>
    <col min="7689" max="7690" width="15" style="3" customWidth="1"/>
    <col min="7691" max="7692" width="19.42578125" style="3" customWidth="1"/>
    <col min="7693" max="7693" width="18.5703125" style="3" customWidth="1"/>
    <col min="7694" max="7694" width="18.28515625" style="3" customWidth="1"/>
    <col min="7695" max="7936" width="9.140625" style="3"/>
    <col min="7937" max="7937" width="5.28515625" style="3" customWidth="1"/>
    <col min="7938" max="7938" width="39.7109375" style="3" customWidth="1"/>
    <col min="7939" max="7942" width="13.7109375" style="3" customWidth="1"/>
    <col min="7943" max="7943" width="13" style="3" customWidth="1"/>
    <col min="7944" max="7944" width="15.5703125" style="3" customWidth="1"/>
    <col min="7945" max="7946" width="15" style="3" customWidth="1"/>
    <col min="7947" max="7948" width="19.42578125" style="3" customWidth="1"/>
    <col min="7949" max="7949" width="18.5703125" style="3" customWidth="1"/>
    <col min="7950" max="7950" width="18.28515625" style="3" customWidth="1"/>
    <col min="7951" max="8192" width="9.140625" style="3"/>
    <col min="8193" max="8193" width="5.28515625" style="3" customWidth="1"/>
    <col min="8194" max="8194" width="39.7109375" style="3" customWidth="1"/>
    <col min="8195" max="8198" width="13.7109375" style="3" customWidth="1"/>
    <col min="8199" max="8199" width="13" style="3" customWidth="1"/>
    <col min="8200" max="8200" width="15.5703125" style="3" customWidth="1"/>
    <col min="8201" max="8202" width="15" style="3" customWidth="1"/>
    <col min="8203" max="8204" width="19.42578125" style="3" customWidth="1"/>
    <col min="8205" max="8205" width="18.5703125" style="3" customWidth="1"/>
    <col min="8206" max="8206" width="18.28515625" style="3" customWidth="1"/>
    <col min="8207" max="8448" width="9.140625" style="3"/>
    <col min="8449" max="8449" width="5.28515625" style="3" customWidth="1"/>
    <col min="8450" max="8450" width="39.7109375" style="3" customWidth="1"/>
    <col min="8451" max="8454" width="13.7109375" style="3" customWidth="1"/>
    <col min="8455" max="8455" width="13" style="3" customWidth="1"/>
    <col min="8456" max="8456" width="15.5703125" style="3" customWidth="1"/>
    <col min="8457" max="8458" width="15" style="3" customWidth="1"/>
    <col min="8459" max="8460" width="19.42578125" style="3" customWidth="1"/>
    <col min="8461" max="8461" width="18.5703125" style="3" customWidth="1"/>
    <col min="8462" max="8462" width="18.28515625" style="3" customWidth="1"/>
    <col min="8463" max="8704" width="9.140625" style="3"/>
    <col min="8705" max="8705" width="5.28515625" style="3" customWidth="1"/>
    <col min="8706" max="8706" width="39.7109375" style="3" customWidth="1"/>
    <col min="8707" max="8710" width="13.7109375" style="3" customWidth="1"/>
    <col min="8711" max="8711" width="13" style="3" customWidth="1"/>
    <col min="8712" max="8712" width="15.5703125" style="3" customWidth="1"/>
    <col min="8713" max="8714" width="15" style="3" customWidth="1"/>
    <col min="8715" max="8716" width="19.42578125" style="3" customWidth="1"/>
    <col min="8717" max="8717" width="18.5703125" style="3" customWidth="1"/>
    <col min="8718" max="8718" width="18.28515625" style="3" customWidth="1"/>
    <col min="8719" max="8960" width="9.140625" style="3"/>
    <col min="8961" max="8961" width="5.28515625" style="3" customWidth="1"/>
    <col min="8962" max="8962" width="39.7109375" style="3" customWidth="1"/>
    <col min="8963" max="8966" width="13.7109375" style="3" customWidth="1"/>
    <col min="8967" max="8967" width="13" style="3" customWidth="1"/>
    <col min="8968" max="8968" width="15.5703125" style="3" customWidth="1"/>
    <col min="8969" max="8970" width="15" style="3" customWidth="1"/>
    <col min="8971" max="8972" width="19.42578125" style="3" customWidth="1"/>
    <col min="8973" max="8973" width="18.5703125" style="3" customWidth="1"/>
    <col min="8974" max="8974" width="18.28515625" style="3" customWidth="1"/>
    <col min="8975" max="9216" width="9.140625" style="3"/>
    <col min="9217" max="9217" width="5.28515625" style="3" customWidth="1"/>
    <col min="9218" max="9218" width="39.7109375" style="3" customWidth="1"/>
    <col min="9219" max="9222" width="13.7109375" style="3" customWidth="1"/>
    <col min="9223" max="9223" width="13" style="3" customWidth="1"/>
    <col min="9224" max="9224" width="15.5703125" style="3" customWidth="1"/>
    <col min="9225" max="9226" width="15" style="3" customWidth="1"/>
    <col min="9227" max="9228" width="19.42578125" style="3" customWidth="1"/>
    <col min="9229" max="9229" width="18.5703125" style="3" customWidth="1"/>
    <col min="9230" max="9230" width="18.28515625" style="3" customWidth="1"/>
    <col min="9231" max="9472" width="9.140625" style="3"/>
    <col min="9473" max="9473" width="5.28515625" style="3" customWidth="1"/>
    <col min="9474" max="9474" width="39.7109375" style="3" customWidth="1"/>
    <col min="9475" max="9478" width="13.7109375" style="3" customWidth="1"/>
    <col min="9479" max="9479" width="13" style="3" customWidth="1"/>
    <col min="9480" max="9480" width="15.5703125" style="3" customWidth="1"/>
    <col min="9481" max="9482" width="15" style="3" customWidth="1"/>
    <col min="9483" max="9484" width="19.42578125" style="3" customWidth="1"/>
    <col min="9485" max="9485" width="18.5703125" style="3" customWidth="1"/>
    <col min="9486" max="9486" width="18.28515625" style="3" customWidth="1"/>
    <col min="9487" max="9728" width="9.140625" style="3"/>
    <col min="9729" max="9729" width="5.28515625" style="3" customWidth="1"/>
    <col min="9730" max="9730" width="39.7109375" style="3" customWidth="1"/>
    <col min="9731" max="9734" width="13.7109375" style="3" customWidth="1"/>
    <col min="9735" max="9735" width="13" style="3" customWidth="1"/>
    <col min="9736" max="9736" width="15.5703125" style="3" customWidth="1"/>
    <col min="9737" max="9738" width="15" style="3" customWidth="1"/>
    <col min="9739" max="9740" width="19.42578125" style="3" customWidth="1"/>
    <col min="9741" max="9741" width="18.5703125" style="3" customWidth="1"/>
    <col min="9742" max="9742" width="18.28515625" style="3" customWidth="1"/>
    <col min="9743" max="9984" width="9.140625" style="3"/>
    <col min="9985" max="9985" width="5.28515625" style="3" customWidth="1"/>
    <col min="9986" max="9986" width="39.7109375" style="3" customWidth="1"/>
    <col min="9987" max="9990" width="13.7109375" style="3" customWidth="1"/>
    <col min="9991" max="9991" width="13" style="3" customWidth="1"/>
    <col min="9992" max="9992" width="15.5703125" style="3" customWidth="1"/>
    <col min="9993" max="9994" width="15" style="3" customWidth="1"/>
    <col min="9995" max="9996" width="19.42578125" style="3" customWidth="1"/>
    <col min="9997" max="9997" width="18.5703125" style="3" customWidth="1"/>
    <col min="9998" max="9998" width="18.28515625" style="3" customWidth="1"/>
    <col min="9999" max="10240" width="9.140625" style="3"/>
    <col min="10241" max="10241" width="5.28515625" style="3" customWidth="1"/>
    <col min="10242" max="10242" width="39.7109375" style="3" customWidth="1"/>
    <col min="10243" max="10246" width="13.7109375" style="3" customWidth="1"/>
    <col min="10247" max="10247" width="13" style="3" customWidth="1"/>
    <col min="10248" max="10248" width="15.5703125" style="3" customWidth="1"/>
    <col min="10249" max="10250" width="15" style="3" customWidth="1"/>
    <col min="10251" max="10252" width="19.42578125" style="3" customWidth="1"/>
    <col min="10253" max="10253" width="18.5703125" style="3" customWidth="1"/>
    <col min="10254" max="10254" width="18.28515625" style="3" customWidth="1"/>
    <col min="10255" max="10496" width="9.140625" style="3"/>
    <col min="10497" max="10497" width="5.28515625" style="3" customWidth="1"/>
    <col min="10498" max="10498" width="39.7109375" style="3" customWidth="1"/>
    <col min="10499" max="10502" width="13.7109375" style="3" customWidth="1"/>
    <col min="10503" max="10503" width="13" style="3" customWidth="1"/>
    <col min="10504" max="10504" width="15.5703125" style="3" customWidth="1"/>
    <col min="10505" max="10506" width="15" style="3" customWidth="1"/>
    <col min="10507" max="10508" width="19.42578125" style="3" customWidth="1"/>
    <col min="10509" max="10509" width="18.5703125" style="3" customWidth="1"/>
    <col min="10510" max="10510" width="18.28515625" style="3" customWidth="1"/>
    <col min="10511" max="10752" width="9.140625" style="3"/>
    <col min="10753" max="10753" width="5.28515625" style="3" customWidth="1"/>
    <col min="10754" max="10754" width="39.7109375" style="3" customWidth="1"/>
    <col min="10755" max="10758" width="13.7109375" style="3" customWidth="1"/>
    <col min="10759" max="10759" width="13" style="3" customWidth="1"/>
    <col min="10760" max="10760" width="15.5703125" style="3" customWidth="1"/>
    <col min="10761" max="10762" width="15" style="3" customWidth="1"/>
    <col min="10763" max="10764" width="19.42578125" style="3" customWidth="1"/>
    <col min="10765" max="10765" width="18.5703125" style="3" customWidth="1"/>
    <col min="10766" max="10766" width="18.28515625" style="3" customWidth="1"/>
    <col min="10767" max="11008" width="9.140625" style="3"/>
    <col min="11009" max="11009" width="5.28515625" style="3" customWidth="1"/>
    <col min="11010" max="11010" width="39.7109375" style="3" customWidth="1"/>
    <col min="11011" max="11014" width="13.7109375" style="3" customWidth="1"/>
    <col min="11015" max="11015" width="13" style="3" customWidth="1"/>
    <col min="11016" max="11016" width="15.5703125" style="3" customWidth="1"/>
    <col min="11017" max="11018" width="15" style="3" customWidth="1"/>
    <col min="11019" max="11020" width="19.42578125" style="3" customWidth="1"/>
    <col min="11021" max="11021" width="18.5703125" style="3" customWidth="1"/>
    <col min="11022" max="11022" width="18.28515625" style="3" customWidth="1"/>
    <col min="11023" max="11264" width="9.140625" style="3"/>
    <col min="11265" max="11265" width="5.28515625" style="3" customWidth="1"/>
    <col min="11266" max="11266" width="39.7109375" style="3" customWidth="1"/>
    <col min="11267" max="11270" width="13.7109375" style="3" customWidth="1"/>
    <col min="11271" max="11271" width="13" style="3" customWidth="1"/>
    <col min="11272" max="11272" width="15.5703125" style="3" customWidth="1"/>
    <col min="11273" max="11274" width="15" style="3" customWidth="1"/>
    <col min="11275" max="11276" width="19.42578125" style="3" customWidth="1"/>
    <col min="11277" max="11277" width="18.5703125" style="3" customWidth="1"/>
    <col min="11278" max="11278" width="18.28515625" style="3" customWidth="1"/>
    <col min="11279" max="11520" width="9.140625" style="3"/>
    <col min="11521" max="11521" width="5.28515625" style="3" customWidth="1"/>
    <col min="11522" max="11522" width="39.7109375" style="3" customWidth="1"/>
    <col min="11523" max="11526" width="13.7109375" style="3" customWidth="1"/>
    <col min="11527" max="11527" width="13" style="3" customWidth="1"/>
    <col min="11528" max="11528" width="15.5703125" style="3" customWidth="1"/>
    <col min="11529" max="11530" width="15" style="3" customWidth="1"/>
    <col min="11531" max="11532" width="19.42578125" style="3" customWidth="1"/>
    <col min="11533" max="11533" width="18.5703125" style="3" customWidth="1"/>
    <col min="11534" max="11534" width="18.28515625" style="3" customWidth="1"/>
    <col min="11535" max="11776" width="9.140625" style="3"/>
    <col min="11777" max="11777" width="5.28515625" style="3" customWidth="1"/>
    <col min="11778" max="11778" width="39.7109375" style="3" customWidth="1"/>
    <col min="11779" max="11782" width="13.7109375" style="3" customWidth="1"/>
    <col min="11783" max="11783" width="13" style="3" customWidth="1"/>
    <col min="11784" max="11784" width="15.5703125" style="3" customWidth="1"/>
    <col min="11785" max="11786" width="15" style="3" customWidth="1"/>
    <col min="11787" max="11788" width="19.42578125" style="3" customWidth="1"/>
    <col min="11789" max="11789" width="18.5703125" style="3" customWidth="1"/>
    <col min="11790" max="11790" width="18.28515625" style="3" customWidth="1"/>
    <col min="11791" max="12032" width="9.140625" style="3"/>
    <col min="12033" max="12033" width="5.28515625" style="3" customWidth="1"/>
    <col min="12034" max="12034" width="39.7109375" style="3" customWidth="1"/>
    <col min="12035" max="12038" width="13.7109375" style="3" customWidth="1"/>
    <col min="12039" max="12039" width="13" style="3" customWidth="1"/>
    <col min="12040" max="12040" width="15.5703125" style="3" customWidth="1"/>
    <col min="12041" max="12042" width="15" style="3" customWidth="1"/>
    <col min="12043" max="12044" width="19.42578125" style="3" customWidth="1"/>
    <col min="12045" max="12045" width="18.5703125" style="3" customWidth="1"/>
    <col min="12046" max="12046" width="18.28515625" style="3" customWidth="1"/>
    <col min="12047" max="12288" width="9.140625" style="3"/>
    <col min="12289" max="12289" width="5.28515625" style="3" customWidth="1"/>
    <col min="12290" max="12290" width="39.7109375" style="3" customWidth="1"/>
    <col min="12291" max="12294" width="13.7109375" style="3" customWidth="1"/>
    <col min="12295" max="12295" width="13" style="3" customWidth="1"/>
    <col min="12296" max="12296" width="15.5703125" style="3" customWidth="1"/>
    <col min="12297" max="12298" width="15" style="3" customWidth="1"/>
    <col min="12299" max="12300" width="19.42578125" style="3" customWidth="1"/>
    <col min="12301" max="12301" width="18.5703125" style="3" customWidth="1"/>
    <col min="12302" max="12302" width="18.28515625" style="3" customWidth="1"/>
    <col min="12303" max="12544" width="9.140625" style="3"/>
    <col min="12545" max="12545" width="5.28515625" style="3" customWidth="1"/>
    <col min="12546" max="12546" width="39.7109375" style="3" customWidth="1"/>
    <col min="12547" max="12550" width="13.7109375" style="3" customWidth="1"/>
    <col min="12551" max="12551" width="13" style="3" customWidth="1"/>
    <col min="12552" max="12552" width="15.5703125" style="3" customWidth="1"/>
    <col min="12553" max="12554" width="15" style="3" customWidth="1"/>
    <col min="12555" max="12556" width="19.42578125" style="3" customWidth="1"/>
    <col min="12557" max="12557" width="18.5703125" style="3" customWidth="1"/>
    <col min="12558" max="12558" width="18.28515625" style="3" customWidth="1"/>
    <col min="12559" max="12800" width="9.140625" style="3"/>
    <col min="12801" max="12801" width="5.28515625" style="3" customWidth="1"/>
    <col min="12802" max="12802" width="39.7109375" style="3" customWidth="1"/>
    <col min="12803" max="12806" width="13.7109375" style="3" customWidth="1"/>
    <col min="12807" max="12807" width="13" style="3" customWidth="1"/>
    <col min="12808" max="12808" width="15.5703125" style="3" customWidth="1"/>
    <col min="12809" max="12810" width="15" style="3" customWidth="1"/>
    <col min="12811" max="12812" width="19.42578125" style="3" customWidth="1"/>
    <col min="12813" max="12813" width="18.5703125" style="3" customWidth="1"/>
    <col min="12814" max="12814" width="18.28515625" style="3" customWidth="1"/>
    <col min="12815" max="13056" width="9.140625" style="3"/>
    <col min="13057" max="13057" width="5.28515625" style="3" customWidth="1"/>
    <col min="13058" max="13058" width="39.7109375" style="3" customWidth="1"/>
    <col min="13059" max="13062" width="13.7109375" style="3" customWidth="1"/>
    <col min="13063" max="13063" width="13" style="3" customWidth="1"/>
    <col min="13064" max="13064" width="15.5703125" style="3" customWidth="1"/>
    <col min="13065" max="13066" width="15" style="3" customWidth="1"/>
    <col min="13067" max="13068" width="19.42578125" style="3" customWidth="1"/>
    <col min="13069" max="13069" width="18.5703125" style="3" customWidth="1"/>
    <col min="13070" max="13070" width="18.28515625" style="3" customWidth="1"/>
    <col min="13071" max="13312" width="9.140625" style="3"/>
    <col min="13313" max="13313" width="5.28515625" style="3" customWidth="1"/>
    <col min="13314" max="13314" width="39.7109375" style="3" customWidth="1"/>
    <col min="13315" max="13318" width="13.7109375" style="3" customWidth="1"/>
    <col min="13319" max="13319" width="13" style="3" customWidth="1"/>
    <col min="13320" max="13320" width="15.5703125" style="3" customWidth="1"/>
    <col min="13321" max="13322" width="15" style="3" customWidth="1"/>
    <col min="13323" max="13324" width="19.42578125" style="3" customWidth="1"/>
    <col min="13325" max="13325" width="18.5703125" style="3" customWidth="1"/>
    <col min="13326" max="13326" width="18.28515625" style="3" customWidth="1"/>
    <col min="13327" max="13568" width="9.140625" style="3"/>
    <col min="13569" max="13569" width="5.28515625" style="3" customWidth="1"/>
    <col min="13570" max="13570" width="39.7109375" style="3" customWidth="1"/>
    <col min="13571" max="13574" width="13.7109375" style="3" customWidth="1"/>
    <col min="13575" max="13575" width="13" style="3" customWidth="1"/>
    <col min="13576" max="13576" width="15.5703125" style="3" customWidth="1"/>
    <col min="13577" max="13578" width="15" style="3" customWidth="1"/>
    <col min="13579" max="13580" width="19.42578125" style="3" customWidth="1"/>
    <col min="13581" max="13581" width="18.5703125" style="3" customWidth="1"/>
    <col min="13582" max="13582" width="18.28515625" style="3" customWidth="1"/>
    <col min="13583" max="13824" width="9.140625" style="3"/>
    <col min="13825" max="13825" width="5.28515625" style="3" customWidth="1"/>
    <col min="13826" max="13826" width="39.7109375" style="3" customWidth="1"/>
    <col min="13827" max="13830" width="13.7109375" style="3" customWidth="1"/>
    <col min="13831" max="13831" width="13" style="3" customWidth="1"/>
    <col min="13832" max="13832" width="15.5703125" style="3" customWidth="1"/>
    <col min="13833" max="13834" width="15" style="3" customWidth="1"/>
    <col min="13835" max="13836" width="19.42578125" style="3" customWidth="1"/>
    <col min="13837" max="13837" width="18.5703125" style="3" customWidth="1"/>
    <col min="13838" max="13838" width="18.28515625" style="3" customWidth="1"/>
    <col min="13839" max="14080" width="9.140625" style="3"/>
    <col min="14081" max="14081" width="5.28515625" style="3" customWidth="1"/>
    <col min="14082" max="14082" width="39.7109375" style="3" customWidth="1"/>
    <col min="14083" max="14086" width="13.7109375" style="3" customWidth="1"/>
    <col min="14087" max="14087" width="13" style="3" customWidth="1"/>
    <col min="14088" max="14088" width="15.5703125" style="3" customWidth="1"/>
    <col min="14089" max="14090" width="15" style="3" customWidth="1"/>
    <col min="14091" max="14092" width="19.42578125" style="3" customWidth="1"/>
    <col min="14093" max="14093" width="18.5703125" style="3" customWidth="1"/>
    <col min="14094" max="14094" width="18.28515625" style="3" customWidth="1"/>
    <col min="14095" max="14336" width="9.140625" style="3"/>
    <col min="14337" max="14337" width="5.28515625" style="3" customWidth="1"/>
    <col min="14338" max="14338" width="39.7109375" style="3" customWidth="1"/>
    <col min="14339" max="14342" width="13.7109375" style="3" customWidth="1"/>
    <col min="14343" max="14343" width="13" style="3" customWidth="1"/>
    <col min="14344" max="14344" width="15.5703125" style="3" customWidth="1"/>
    <col min="14345" max="14346" width="15" style="3" customWidth="1"/>
    <col min="14347" max="14348" width="19.42578125" style="3" customWidth="1"/>
    <col min="14349" max="14349" width="18.5703125" style="3" customWidth="1"/>
    <col min="14350" max="14350" width="18.28515625" style="3" customWidth="1"/>
    <col min="14351" max="14592" width="9.140625" style="3"/>
    <col min="14593" max="14593" width="5.28515625" style="3" customWidth="1"/>
    <col min="14594" max="14594" width="39.7109375" style="3" customWidth="1"/>
    <col min="14595" max="14598" width="13.7109375" style="3" customWidth="1"/>
    <col min="14599" max="14599" width="13" style="3" customWidth="1"/>
    <col min="14600" max="14600" width="15.5703125" style="3" customWidth="1"/>
    <col min="14601" max="14602" width="15" style="3" customWidth="1"/>
    <col min="14603" max="14604" width="19.42578125" style="3" customWidth="1"/>
    <col min="14605" max="14605" width="18.5703125" style="3" customWidth="1"/>
    <col min="14606" max="14606" width="18.28515625" style="3" customWidth="1"/>
    <col min="14607" max="14848" width="9.140625" style="3"/>
    <col min="14849" max="14849" width="5.28515625" style="3" customWidth="1"/>
    <col min="14850" max="14850" width="39.7109375" style="3" customWidth="1"/>
    <col min="14851" max="14854" width="13.7109375" style="3" customWidth="1"/>
    <col min="14855" max="14855" width="13" style="3" customWidth="1"/>
    <col min="14856" max="14856" width="15.5703125" style="3" customWidth="1"/>
    <col min="14857" max="14858" width="15" style="3" customWidth="1"/>
    <col min="14859" max="14860" width="19.42578125" style="3" customWidth="1"/>
    <col min="14861" max="14861" width="18.5703125" style="3" customWidth="1"/>
    <col min="14862" max="14862" width="18.28515625" style="3" customWidth="1"/>
    <col min="14863" max="15104" width="9.140625" style="3"/>
    <col min="15105" max="15105" width="5.28515625" style="3" customWidth="1"/>
    <col min="15106" max="15106" width="39.7109375" style="3" customWidth="1"/>
    <col min="15107" max="15110" width="13.7109375" style="3" customWidth="1"/>
    <col min="15111" max="15111" width="13" style="3" customWidth="1"/>
    <col min="15112" max="15112" width="15.5703125" style="3" customWidth="1"/>
    <col min="15113" max="15114" width="15" style="3" customWidth="1"/>
    <col min="15115" max="15116" width="19.42578125" style="3" customWidth="1"/>
    <col min="15117" max="15117" width="18.5703125" style="3" customWidth="1"/>
    <col min="15118" max="15118" width="18.28515625" style="3" customWidth="1"/>
    <col min="15119" max="15360" width="9.140625" style="3"/>
    <col min="15361" max="15361" width="5.28515625" style="3" customWidth="1"/>
    <col min="15362" max="15362" width="39.7109375" style="3" customWidth="1"/>
    <col min="15363" max="15366" width="13.7109375" style="3" customWidth="1"/>
    <col min="15367" max="15367" width="13" style="3" customWidth="1"/>
    <col min="15368" max="15368" width="15.5703125" style="3" customWidth="1"/>
    <col min="15369" max="15370" width="15" style="3" customWidth="1"/>
    <col min="15371" max="15372" width="19.42578125" style="3" customWidth="1"/>
    <col min="15373" max="15373" width="18.5703125" style="3" customWidth="1"/>
    <col min="15374" max="15374" width="18.28515625" style="3" customWidth="1"/>
    <col min="15375" max="15616" width="9.140625" style="3"/>
    <col min="15617" max="15617" width="5.28515625" style="3" customWidth="1"/>
    <col min="15618" max="15618" width="39.7109375" style="3" customWidth="1"/>
    <col min="15619" max="15622" width="13.7109375" style="3" customWidth="1"/>
    <col min="15623" max="15623" width="13" style="3" customWidth="1"/>
    <col min="15624" max="15624" width="15.5703125" style="3" customWidth="1"/>
    <col min="15625" max="15626" width="15" style="3" customWidth="1"/>
    <col min="15627" max="15628" width="19.42578125" style="3" customWidth="1"/>
    <col min="15629" max="15629" width="18.5703125" style="3" customWidth="1"/>
    <col min="15630" max="15630" width="18.28515625" style="3" customWidth="1"/>
    <col min="15631" max="15872" width="9.140625" style="3"/>
    <col min="15873" max="15873" width="5.28515625" style="3" customWidth="1"/>
    <col min="15874" max="15874" width="39.7109375" style="3" customWidth="1"/>
    <col min="15875" max="15878" width="13.7109375" style="3" customWidth="1"/>
    <col min="15879" max="15879" width="13" style="3" customWidth="1"/>
    <col min="15880" max="15880" width="15.5703125" style="3" customWidth="1"/>
    <col min="15881" max="15882" width="15" style="3" customWidth="1"/>
    <col min="15883" max="15884" width="19.42578125" style="3" customWidth="1"/>
    <col min="15885" max="15885" width="18.5703125" style="3" customWidth="1"/>
    <col min="15886" max="15886" width="18.28515625" style="3" customWidth="1"/>
    <col min="15887" max="16128" width="9.140625" style="3"/>
    <col min="16129" max="16129" width="5.28515625" style="3" customWidth="1"/>
    <col min="16130" max="16130" width="39.7109375" style="3" customWidth="1"/>
    <col min="16131" max="16134" width="13.7109375" style="3" customWidth="1"/>
    <col min="16135" max="16135" width="13" style="3" customWidth="1"/>
    <col min="16136" max="16136" width="15.5703125" style="3" customWidth="1"/>
    <col min="16137" max="16138" width="15" style="3" customWidth="1"/>
    <col min="16139" max="16140" width="19.42578125" style="3" customWidth="1"/>
    <col min="16141" max="16141" width="18.5703125" style="3" customWidth="1"/>
    <col min="16142" max="16142" width="18.28515625" style="3" customWidth="1"/>
    <col min="16143" max="16384" width="9.140625" style="3"/>
  </cols>
  <sheetData>
    <row r="1" spans="1:18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8" ht="12.75" customHeight="1" x14ac:dyDescent="0.25">
      <c r="A2" s="4" t="s">
        <v>1</v>
      </c>
      <c r="B2" s="24" t="s">
        <v>2</v>
      </c>
      <c r="C2" s="25" t="s">
        <v>3</v>
      </c>
      <c r="D2" s="25"/>
      <c r="E2" s="25"/>
      <c r="F2" s="25"/>
      <c r="G2" s="25"/>
      <c r="H2" s="25"/>
      <c r="I2" s="25"/>
      <c r="J2" s="25"/>
      <c r="K2" s="25"/>
      <c r="L2" s="26" t="s">
        <v>4</v>
      </c>
      <c r="M2" s="26" t="s">
        <v>5</v>
      </c>
      <c r="N2" s="26" t="s">
        <v>6</v>
      </c>
      <c r="O2" s="2"/>
    </row>
    <row r="3" spans="1:18" ht="76.5" x14ac:dyDescent="0.25">
      <c r="A3" s="4"/>
      <c r="B3" s="24"/>
      <c r="C3" s="27" t="s">
        <v>7</v>
      </c>
      <c r="D3" s="27" t="s">
        <v>8</v>
      </c>
      <c r="E3" s="27" t="s">
        <v>9</v>
      </c>
      <c r="F3" s="27" t="s">
        <v>10</v>
      </c>
      <c r="G3" s="27" t="s">
        <v>11</v>
      </c>
      <c r="H3" s="27" t="s">
        <v>12</v>
      </c>
      <c r="I3" s="27" t="s">
        <v>13</v>
      </c>
      <c r="J3" s="27" t="s">
        <v>14</v>
      </c>
      <c r="K3" s="27" t="s">
        <v>15</v>
      </c>
      <c r="L3" s="26"/>
      <c r="M3" s="26"/>
      <c r="N3" s="26"/>
      <c r="O3" s="2"/>
    </row>
    <row r="4" spans="1:18" ht="25.5" x14ac:dyDescent="0.25">
      <c r="A4" s="5">
        <v>1</v>
      </c>
      <c r="B4" s="6" t="s">
        <v>16</v>
      </c>
      <c r="C4" s="7">
        <v>610</v>
      </c>
      <c r="D4" s="8">
        <v>535</v>
      </c>
      <c r="E4" s="9">
        <v>659</v>
      </c>
      <c r="F4" s="8">
        <v>522</v>
      </c>
      <c r="G4" s="10">
        <v>666</v>
      </c>
      <c r="H4" s="11">
        <v>555</v>
      </c>
      <c r="I4" s="12">
        <v>632</v>
      </c>
      <c r="J4" s="16">
        <v>745</v>
      </c>
      <c r="K4" s="12">
        <v>597.29999999999995</v>
      </c>
      <c r="L4" s="13">
        <f t="shared" ref="L4:L53" si="0">MIN(C4:K4)</f>
        <v>522</v>
      </c>
      <c r="M4" s="13">
        <f t="shared" ref="M4:M53" si="1">MAX(C4:K4)</f>
        <v>745</v>
      </c>
      <c r="N4" s="14">
        <f t="shared" ref="N4:N53" si="2">AVERAGE(C4:K4)</f>
        <v>613.47777777777776</v>
      </c>
      <c r="O4" s="2"/>
    </row>
    <row r="5" spans="1:18" ht="15" x14ac:dyDescent="0.25">
      <c r="A5" s="5">
        <v>2</v>
      </c>
      <c r="B5" s="6" t="s">
        <v>17</v>
      </c>
      <c r="C5" s="7">
        <v>245</v>
      </c>
      <c r="D5" s="11">
        <v>277</v>
      </c>
      <c r="E5" s="9">
        <v>240</v>
      </c>
      <c r="F5" s="15">
        <v>197</v>
      </c>
      <c r="G5" s="10">
        <v>215</v>
      </c>
      <c r="H5" s="11">
        <v>240</v>
      </c>
      <c r="I5" s="12">
        <v>199</v>
      </c>
      <c r="J5" s="16">
        <v>238</v>
      </c>
      <c r="K5" s="12">
        <v>177</v>
      </c>
      <c r="L5" s="13">
        <f t="shared" si="0"/>
        <v>177</v>
      </c>
      <c r="M5" s="13">
        <f t="shared" si="1"/>
        <v>277</v>
      </c>
      <c r="N5" s="14">
        <f t="shared" si="2"/>
        <v>225.33333333333334</v>
      </c>
      <c r="O5" s="2"/>
    </row>
    <row r="6" spans="1:18" ht="15" x14ac:dyDescent="0.25">
      <c r="A6" s="5">
        <v>3</v>
      </c>
      <c r="B6" s="6" t="s">
        <v>18</v>
      </c>
      <c r="C6" s="7">
        <v>10</v>
      </c>
      <c r="D6" s="8" t="s">
        <v>19</v>
      </c>
      <c r="E6" s="9">
        <v>12.5</v>
      </c>
      <c r="F6" s="15">
        <v>11</v>
      </c>
      <c r="G6" s="10">
        <v>16</v>
      </c>
      <c r="H6" s="11" t="s">
        <v>19</v>
      </c>
      <c r="I6" s="12">
        <v>40</v>
      </c>
      <c r="J6" s="16">
        <v>32</v>
      </c>
      <c r="K6" s="12" t="s">
        <v>19</v>
      </c>
      <c r="L6" s="13">
        <f t="shared" si="0"/>
        <v>10</v>
      </c>
      <c r="M6" s="13">
        <f t="shared" si="1"/>
        <v>40</v>
      </c>
      <c r="N6" s="14">
        <f t="shared" si="2"/>
        <v>20.25</v>
      </c>
      <c r="O6" s="2" t="s">
        <v>20</v>
      </c>
    </row>
    <row r="7" spans="1:18" ht="15" x14ac:dyDescent="0.25">
      <c r="A7" s="5">
        <v>4</v>
      </c>
      <c r="B7" s="6" t="s">
        <v>21</v>
      </c>
      <c r="C7" s="7">
        <v>230</v>
      </c>
      <c r="D7" s="8">
        <v>255</v>
      </c>
      <c r="E7" s="9">
        <v>230</v>
      </c>
      <c r="F7" s="15">
        <v>194</v>
      </c>
      <c r="G7" s="10">
        <v>232</v>
      </c>
      <c r="H7" s="11">
        <v>195</v>
      </c>
      <c r="I7" s="12">
        <v>199</v>
      </c>
      <c r="J7" s="16">
        <v>227</v>
      </c>
      <c r="K7" s="12">
        <v>217</v>
      </c>
      <c r="L7" s="13">
        <f t="shared" si="0"/>
        <v>194</v>
      </c>
      <c r="M7" s="13">
        <f t="shared" si="1"/>
        <v>255</v>
      </c>
      <c r="N7" s="14">
        <f t="shared" si="2"/>
        <v>219.88888888888889</v>
      </c>
      <c r="O7" s="2"/>
      <c r="R7" s="17"/>
    </row>
    <row r="8" spans="1:18" ht="15" x14ac:dyDescent="0.25">
      <c r="A8" s="5">
        <v>5</v>
      </c>
      <c r="B8" s="6" t="s">
        <v>22</v>
      </c>
      <c r="C8" s="7">
        <v>10</v>
      </c>
      <c r="D8" s="8">
        <v>20</v>
      </c>
      <c r="E8" s="9">
        <v>10</v>
      </c>
      <c r="F8" s="15">
        <v>7</v>
      </c>
      <c r="G8" s="10">
        <v>22.2</v>
      </c>
      <c r="H8" s="11">
        <v>20</v>
      </c>
      <c r="I8" s="12">
        <v>30</v>
      </c>
      <c r="J8" s="16">
        <v>41.5</v>
      </c>
      <c r="K8" s="12">
        <v>30</v>
      </c>
      <c r="L8" s="13">
        <f t="shared" si="0"/>
        <v>7</v>
      </c>
      <c r="M8" s="13">
        <f t="shared" si="1"/>
        <v>41.5</v>
      </c>
      <c r="N8" s="14">
        <f t="shared" si="2"/>
        <v>21.188888888888886</v>
      </c>
      <c r="O8" s="2"/>
    </row>
    <row r="9" spans="1:18" ht="15" x14ac:dyDescent="0.25">
      <c r="A9" s="5">
        <v>6</v>
      </c>
      <c r="B9" s="6" t="s">
        <v>23</v>
      </c>
      <c r="C9" s="7">
        <v>430</v>
      </c>
      <c r="D9" s="8">
        <v>495</v>
      </c>
      <c r="E9" s="9">
        <v>443</v>
      </c>
      <c r="F9" s="15">
        <v>355</v>
      </c>
      <c r="G9" s="10">
        <v>421</v>
      </c>
      <c r="H9" s="11" t="s">
        <v>19</v>
      </c>
      <c r="I9" s="12">
        <v>295</v>
      </c>
      <c r="J9" s="16">
        <v>328</v>
      </c>
      <c r="K9" s="12">
        <v>365</v>
      </c>
      <c r="L9" s="13">
        <f t="shared" si="0"/>
        <v>295</v>
      </c>
      <c r="M9" s="13">
        <f t="shared" si="1"/>
        <v>495</v>
      </c>
      <c r="N9" s="14">
        <f t="shared" si="2"/>
        <v>391.5</v>
      </c>
      <c r="O9" s="2"/>
    </row>
    <row r="10" spans="1:18" ht="25.5" x14ac:dyDescent="0.25">
      <c r="A10" s="5">
        <v>7</v>
      </c>
      <c r="B10" s="6" t="s">
        <v>24</v>
      </c>
      <c r="C10" s="7">
        <v>10</v>
      </c>
      <c r="D10" s="8">
        <v>15</v>
      </c>
      <c r="E10" s="9">
        <v>15</v>
      </c>
      <c r="F10" s="15">
        <v>10</v>
      </c>
      <c r="G10" s="10">
        <v>11</v>
      </c>
      <c r="H10" s="11">
        <v>25</v>
      </c>
      <c r="I10" s="12">
        <v>34</v>
      </c>
      <c r="J10" s="16">
        <v>16</v>
      </c>
      <c r="K10" s="12">
        <v>4</v>
      </c>
      <c r="L10" s="13">
        <f t="shared" si="0"/>
        <v>4</v>
      </c>
      <c r="M10" s="13">
        <f t="shared" si="1"/>
        <v>34</v>
      </c>
      <c r="N10" s="14">
        <f t="shared" si="2"/>
        <v>15.555555555555555</v>
      </c>
      <c r="O10" s="2"/>
    </row>
    <row r="11" spans="1:18" ht="23.25" customHeight="1" x14ac:dyDescent="0.25">
      <c r="A11" s="5">
        <v>8</v>
      </c>
      <c r="B11" s="6" t="s">
        <v>25</v>
      </c>
      <c r="C11" s="7">
        <v>130</v>
      </c>
      <c r="D11" s="8">
        <v>133</v>
      </c>
      <c r="E11" s="9">
        <v>121</v>
      </c>
      <c r="F11" s="8">
        <v>114</v>
      </c>
      <c r="G11" s="10">
        <v>150</v>
      </c>
      <c r="H11" s="11">
        <v>120</v>
      </c>
      <c r="I11" s="12">
        <v>112</v>
      </c>
      <c r="J11" s="16">
        <v>29</v>
      </c>
      <c r="K11" s="12">
        <v>122</v>
      </c>
      <c r="L11" s="13">
        <f t="shared" si="0"/>
        <v>29</v>
      </c>
      <c r="M11" s="13">
        <f t="shared" si="1"/>
        <v>150</v>
      </c>
      <c r="N11" s="14">
        <f t="shared" si="2"/>
        <v>114.55555555555556</v>
      </c>
      <c r="O11" s="2"/>
    </row>
    <row r="12" spans="1:18" ht="21.75" customHeight="1" x14ac:dyDescent="0.25">
      <c r="A12" s="5">
        <v>9</v>
      </c>
      <c r="B12" s="6" t="s">
        <v>26</v>
      </c>
      <c r="C12" s="7">
        <v>12</v>
      </c>
      <c r="D12" s="11">
        <v>16</v>
      </c>
      <c r="E12" s="9">
        <v>12</v>
      </c>
      <c r="F12" s="15">
        <v>13</v>
      </c>
      <c r="G12" s="10">
        <v>14.8</v>
      </c>
      <c r="H12" s="11" t="s">
        <v>19</v>
      </c>
      <c r="I12" s="12">
        <v>17</v>
      </c>
      <c r="J12" s="16">
        <v>29</v>
      </c>
      <c r="K12" s="12">
        <v>43</v>
      </c>
      <c r="L12" s="13">
        <f t="shared" si="0"/>
        <v>12</v>
      </c>
      <c r="M12" s="13">
        <f t="shared" si="1"/>
        <v>43</v>
      </c>
      <c r="N12" s="14">
        <f t="shared" si="2"/>
        <v>19.600000000000001</v>
      </c>
      <c r="O12" s="2"/>
    </row>
    <row r="13" spans="1:18" ht="24" customHeight="1" x14ac:dyDescent="0.25">
      <c r="A13" s="5">
        <v>10</v>
      </c>
      <c r="B13" s="6" t="s">
        <v>27</v>
      </c>
      <c r="C13" s="7">
        <v>8</v>
      </c>
      <c r="D13" s="8">
        <v>15</v>
      </c>
      <c r="E13" s="9">
        <v>10</v>
      </c>
      <c r="F13" s="15">
        <v>7</v>
      </c>
      <c r="G13" s="10">
        <v>17</v>
      </c>
      <c r="H13" s="11" t="s">
        <v>19</v>
      </c>
      <c r="I13" s="12">
        <v>43</v>
      </c>
      <c r="J13" s="16">
        <v>5.4</v>
      </c>
      <c r="K13" s="12">
        <v>7</v>
      </c>
      <c r="L13" s="13">
        <f t="shared" si="0"/>
        <v>5.4</v>
      </c>
      <c r="M13" s="13">
        <f t="shared" si="1"/>
        <v>43</v>
      </c>
      <c r="N13" s="14">
        <f t="shared" si="2"/>
        <v>14.05</v>
      </c>
      <c r="O13" s="2"/>
    </row>
    <row r="14" spans="1:18" ht="15" x14ac:dyDescent="0.25">
      <c r="A14" s="5">
        <v>11</v>
      </c>
      <c r="B14" s="6" t="s">
        <v>28</v>
      </c>
      <c r="C14" s="7">
        <v>280</v>
      </c>
      <c r="D14" s="8" t="s">
        <v>19</v>
      </c>
      <c r="E14" s="9" t="s">
        <v>19</v>
      </c>
      <c r="F14" s="15">
        <v>260</v>
      </c>
      <c r="G14" s="10" t="s">
        <v>19</v>
      </c>
      <c r="H14" s="11" t="s">
        <v>19</v>
      </c>
      <c r="I14" s="12">
        <v>252</v>
      </c>
      <c r="J14" s="16">
        <v>230</v>
      </c>
      <c r="K14" s="12">
        <v>252.5</v>
      </c>
      <c r="L14" s="13">
        <f t="shared" si="0"/>
        <v>230</v>
      </c>
      <c r="M14" s="13">
        <f t="shared" si="1"/>
        <v>280</v>
      </c>
      <c r="N14" s="14">
        <f t="shared" si="2"/>
        <v>254.9</v>
      </c>
      <c r="O14" s="2"/>
    </row>
    <row r="15" spans="1:18" ht="15" x14ac:dyDescent="0.25">
      <c r="A15" s="5">
        <v>12</v>
      </c>
      <c r="B15" s="6" t="s">
        <v>29</v>
      </c>
      <c r="C15" s="7">
        <v>330</v>
      </c>
      <c r="D15" s="8">
        <v>365</v>
      </c>
      <c r="E15" s="9">
        <v>332</v>
      </c>
      <c r="F15" s="11">
        <v>300</v>
      </c>
      <c r="G15" s="10">
        <v>323</v>
      </c>
      <c r="H15" s="11" t="s">
        <v>19</v>
      </c>
      <c r="I15" s="12">
        <v>284</v>
      </c>
      <c r="J15" s="16">
        <v>275</v>
      </c>
      <c r="K15" s="12">
        <v>311.5</v>
      </c>
      <c r="L15" s="13">
        <f t="shared" si="0"/>
        <v>275</v>
      </c>
      <c r="M15" s="13">
        <f t="shared" si="1"/>
        <v>365</v>
      </c>
      <c r="N15" s="14">
        <f t="shared" si="2"/>
        <v>315.0625</v>
      </c>
      <c r="O15" s="2"/>
    </row>
    <row r="16" spans="1:18" ht="15" x14ac:dyDescent="0.25">
      <c r="A16" s="5">
        <v>13</v>
      </c>
      <c r="B16" s="6" t="s">
        <v>30</v>
      </c>
      <c r="C16" s="7">
        <v>40</v>
      </c>
      <c r="D16" s="11">
        <v>44</v>
      </c>
      <c r="E16" s="9">
        <v>42</v>
      </c>
      <c r="F16" s="15">
        <v>72</v>
      </c>
      <c r="G16" s="10">
        <v>45</v>
      </c>
      <c r="H16" s="11" t="s">
        <v>19</v>
      </c>
      <c r="I16" s="12" t="s">
        <v>19</v>
      </c>
      <c r="J16" s="16">
        <v>30</v>
      </c>
      <c r="K16" s="12">
        <v>35</v>
      </c>
      <c r="L16" s="13">
        <f t="shared" si="0"/>
        <v>30</v>
      </c>
      <c r="M16" s="13">
        <f t="shared" si="1"/>
        <v>72</v>
      </c>
      <c r="N16" s="14">
        <f t="shared" si="2"/>
        <v>44</v>
      </c>
      <c r="O16" s="2"/>
    </row>
    <row r="17" spans="1:15" ht="15" x14ac:dyDescent="0.25">
      <c r="A17" s="5">
        <v>14</v>
      </c>
      <c r="B17" s="6" t="s">
        <v>31</v>
      </c>
      <c r="C17" s="7">
        <v>315</v>
      </c>
      <c r="D17" s="8">
        <v>388</v>
      </c>
      <c r="E17" s="9">
        <v>383.9</v>
      </c>
      <c r="F17" s="15">
        <v>269</v>
      </c>
      <c r="G17" s="10" t="s">
        <v>19</v>
      </c>
      <c r="H17" s="11">
        <v>89</v>
      </c>
      <c r="I17" s="12">
        <v>285</v>
      </c>
      <c r="J17" s="16">
        <v>295</v>
      </c>
      <c r="K17" s="12">
        <v>314.5</v>
      </c>
      <c r="L17" s="13">
        <f t="shared" si="0"/>
        <v>89</v>
      </c>
      <c r="M17" s="13">
        <f t="shared" si="1"/>
        <v>388</v>
      </c>
      <c r="N17" s="14">
        <f t="shared" si="2"/>
        <v>292.42500000000001</v>
      </c>
      <c r="O17" s="2"/>
    </row>
    <row r="18" spans="1:15" ht="25.5" x14ac:dyDescent="0.25">
      <c r="A18" s="5">
        <v>15</v>
      </c>
      <c r="B18" s="6" t="s">
        <v>32</v>
      </c>
      <c r="C18" s="7">
        <v>85</v>
      </c>
      <c r="D18" s="8">
        <v>40</v>
      </c>
      <c r="E18" s="9">
        <v>85</v>
      </c>
      <c r="F18" s="8">
        <v>73</v>
      </c>
      <c r="G18" s="10">
        <v>99</v>
      </c>
      <c r="H18" s="11">
        <v>98</v>
      </c>
      <c r="I18" s="12">
        <v>80</v>
      </c>
      <c r="J18" s="16">
        <v>81</v>
      </c>
      <c r="K18" s="12">
        <v>87</v>
      </c>
      <c r="L18" s="13">
        <v>76</v>
      </c>
      <c r="M18" s="13">
        <f t="shared" si="1"/>
        <v>99</v>
      </c>
      <c r="N18" s="14">
        <f t="shared" si="2"/>
        <v>80.888888888888886</v>
      </c>
      <c r="O18" s="2"/>
    </row>
    <row r="19" spans="1:15" ht="15" x14ac:dyDescent="0.25">
      <c r="A19" s="5">
        <v>16</v>
      </c>
      <c r="B19" s="6" t="s">
        <v>33</v>
      </c>
      <c r="C19" s="7">
        <v>470</v>
      </c>
      <c r="D19" s="11">
        <v>555</v>
      </c>
      <c r="E19" s="9">
        <v>499.5</v>
      </c>
      <c r="F19" s="8">
        <v>399</v>
      </c>
      <c r="G19" s="10">
        <v>511</v>
      </c>
      <c r="H19" s="11">
        <v>519</v>
      </c>
      <c r="I19" s="12">
        <v>432</v>
      </c>
      <c r="J19" s="16">
        <v>391</v>
      </c>
      <c r="K19" s="18">
        <v>399</v>
      </c>
      <c r="L19" s="13">
        <f t="shared" si="0"/>
        <v>391</v>
      </c>
      <c r="M19" s="13">
        <f t="shared" si="1"/>
        <v>555</v>
      </c>
      <c r="N19" s="14">
        <f t="shared" si="2"/>
        <v>463.94444444444446</v>
      </c>
      <c r="O19" s="2"/>
    </row>
    <row r="20" spans="1:15" ht="15" x14ac:dyDescent="0.25">
      <c r="A20" s="5">
        <v>17</v>
      </c>
      <c r="B20" s="6" t="s">
        <v>34</v>
      </c>
      <c r="C20" s="7">
        <v>240</v>
      </c>
      <c r="D20" s="8">
        <v>277</v>
      </c>
      <c r="E20" s="9">
        <v>245</v>
      </c>
      <c r="F20" s="15">
        <v>210</v>
      </c>
      <c r="G20" s="10">
        <v>272</v>
      </c>
      <c r="H20" s="11">
        <v>270</v>
      </c>
      <c r="I20" s="12">
        <v>214</v>
      </c>
      <c r="J20" s="16">
        <v>191</v>
      </c>
      <c r="K20" s="18">
        <v>206.5</v>
      </c>
      <c r="L20" s="13">
        <v>200</v>
      </c>
      <c r="M20" s="13">
        <f t="shared" si="1"/>
        <v>277</v>
      </c>
      <c r="N20" s="14">
        <f t="shared" si="2"/>
        <v>236.16666666666666</v>
      </c>
      <c r="O20" s="2"/>
    </row>
    <row r="21" spans="1:15" ht="15" x14ac:dyDescent="0.25">
      <c r="A21" s="5">
        <v>18</v>
      </c>
      <c r="B21" s="6" t="s">
        <v>35</v>
      </c>
      <c r="C21" s="7">
        <v>160</v>
      </c>
      <c r="D21" s="11">
        <v>188</v>
      </c>
      <c r="E21" s="9">
        <v>150</v>
      </c>
      <c r="F21" s="15">
        <v>154</v>
      </c>
      <c r="G21" s="10">
        <v>162</v>
      </c>
      <c r="H21" s="11" t="s">
        <v>19</v>
      </c>
      <c r="I21" s="12">
        <v>134</v>
      </c>
      <c r="J21" s="16">
        <v>128</v>
      </c>
      <c r="K21" s="18">
        <v>173</v>
      </c>
      <c r="L21" s="13">
        <v>146</v>
      </c>
      <c r="M21" s="13">
        <f t="shared" si="1"/>
        <v>188</v>
      </c>
      <c r="N21" s="14">
        <f t="shared" si="2"/>
        <v>156.125</v>
      </c>
      <c r="O21" s="2"/>
    </row>
    <row r="22" spans="1:15" ht="15" x14ac:dyDescent="0.25">
      <c r="A22" s="5">
        <v>19</v>
      </c>
      <c r="B22" s="6" t="s">
        <v>36</v>
      </c>
      <c r="C22" s="7">
        <v>160</v>
      </c>
      <c r="D22" s="8" t="s">
        <v>19</v>
      </c>
      <c r="E22" s="9">
        <v>167</v>
      </c>
      <c r="F22" s="8">
        <v>141</v>
      </c>
      <c r="G22" s="10">
        <v>184</v>
      </c>
      <c r="H22" s="11">
        <v>192</v>
      </c>
      <c r="I22" s="12">
        <v>152</v>
      </c>
      <c r="J22" s="16">
        <v>209</v>
      </c>
      <c r="K22" s="18">
        <v>183.5</v>
      </c>
      <c r="L22" s="13">
        <f t="shared" si="0"/>
        <v>141</v>
      </c>
      <c r="M22" s="13">
        <f t="shared" si="1"/>
        <v>209</v>
      </c>
      <c r="N22" s="14">
        <f t="shared" si="2"/>
        <v>173.5625</v>
      </c>
      <c r="O22" s="2"/>
    </row>
    <row r="23" spans="1:15" ht="15" x14ac:dyDescent="0.25">
      <c r="A23" s="5">
        <v>20</v>
      </c>
      <c r="B23" s="6" t="s">
        <v>37</v>
      </c>
      <c r="C23" s="7">
        <v>15</v>
      </c>
      <c r="D23" s="8">
        <v>20</v>
      </c>
      <c r="E23" s="9">
        <v>18</v>
      </c>
      <c r="F23" s="15">
        <v>14.5</v>
      </c>
      <c r="G23" s="10">
        <v>20</v>
      </c>
      <c r="H23" s="11">
        <v>25</v>
      </c>
      <c r="I23" s="12">
        <v>20</v>
      </c>
      <c r="J23" s="16">
        <v>14.5</v>
      </c>
      <c r="K23" s="18">
        <v>10.5</v>
      </c>
      <c r="L23" s="13">
        <v>12</v>
      </c>
      <c r="M23" s="13">
        <f t="shared" si="1"/>
        <v>25</v>
      </c>
      <c r="N23" s="14">
        <f t="shared" si="2"/>
        <v>17.5</v>
      </c>
      <c r="O23" s="2"/>
    </row>
    <row r="24" spans="1:15" ht="15" x14ac:dyDescent="0.25">
      <c r="A24" s="5">
        <v>21</v>
      </c>
      <c r="B24" s="6" t="s">
        <v>38</v>
      </c>
      <c r="C24" s="7">
        <v>140</v>
      </c>
      <c r="D24" s="8">
        <v>155</v>
      </c>
      <c r="E24" s="9">
        <v>120</v>
      </c>
      <c r="F24" s="8">
        <v>109</v>
      </c>
      <c r="G24" s="10">
        <v>160</v>
      </c>
      <c r="H24" s="11">
        <v>133</v>
      </c>
      <c r="I24" s="12">
        <v>105</v>
      </c>
      <c r="J24" s="16">
        <v>105</v>
      </c>
      <c r="K24" s="18">
        <v>128</v>
      </c>
      <c r="L24" s="13">
        <f t="shared" si="0"/>
        <v>105</v>
      </c>
      <c r="M24" s="13">
        <f t="shared" si="1"/>
        <v>160</v>
      </c>
      <c r="N24" s="14">
        <f t="shared" si="2"/>
        <v>128.33333333333334</v>
      </c>
      <c r="O24" s="2"/>
    </row>
    <row r="25" spans="1:15" ht="15" x14ac:dyDescent="0.25">
      <c r="A25" s="5">
        <v>22</v>
      </c>
      <c r="B25" s="6" t="s">
        <v>39</v>
      </c>
      <c r="C25" s="7">
        <v>290</v>
      </c>
      <c r="D25" s="8">
        <v>333</v>
      </c>
      <c r="E25" s="9">
        <v>299</v>
      </c>
      <c r="F25" s="8">
        <v>299</v>
      </c>
      <c r="G25" s="10">
        <v>323</v>
      </c>
      <c r="H25" s="11">
        <v>321</v>
      </c>
      <c r="I25" s="12">
        <v>241</v>
      </c>
      <c r="J25" s="16">
        <v>214</v>
      </c>
      <c r="K25" s="18">
        <v>276</v>
      </c>
      <c r="L25" s="13">
        <f t="shared" si="0"/>
        <v>214</v>
      </c>
      <c r="M25" s="13">
        <f t="shared" si="1"/>
        <v>333</v>
      </c>
      <c r="N25" s="14">
        <f t="shared" si="2"/>
        <v>288.44444444444446</v>
      </c>
      <c r="O25" s="2"/>
    </row>
    <row r="26" spans="1:15" ht="15" x14ac:dyDescent="0.25">
      <c r="A26" s="5">
        <v>23</v>
      </c>
      <c r="B26" s="6" t="s">
        <v>40</v>
      </c>
      <c r="C26" s="7">
        <v>280</v>
      </c>
      <c r="D26" s="11">
        <v>345</v>
      </c>
      <c r="E26" s="9" t="s">
        <v>19</v>
      </c>
      <c r="F26" s="15">
        <v>237</v>
      </c>
      <c r="G26" s="10" t="s">
        <v>19</v>
      </c>
      <c r="H26" s="11" t="s">
        <v>19</v>
      </c>
      <c r="I26" s="12">
        <v>248</v>
      </c>
      <c r="J26" s="16">
        <v>311</v>
      </c>
      <c r="K26" s="18">
        <v>285</v>
      </c>
      <c r="L26" s="13">
        <f t="shared" si="0"/>
        <v>237</v>
      </c>
      <c r="M26" s="13">
        <f t="shared" si="1"/>
        <v>345</v>
      </c>
      <c r="N26" s="14">
        <f t="shared" si="2"/>
        <v>284.33333333333331</v>
      </c>
      <c r="O26" s="2"/>
    </row>
    <row r="27" spans="1:15" ht="15" x14ac:dyDescent="0.25">
      <c r="A27" s="5">
        <v>24</v>
      </c>
      <c r="B27" s="6" t="s">
        <v>41</v>
      </c>
      <c r="C27" s="7">
        <v>13</v>
      </c>
      <c r="D27" s="8">
        <v>16</v>
      </c>
      <c r="E27" s="9">
        <v>15</v>
      </c>
      <c r="F27" s="15">
        <v>15</v>
      </c>
      <c r="G27" s="10">
        <v>18</v>
      </c>
      <c r="H27" s="11" t="s">
        <v>19</v>
      </c>
      <c r="I27" s="12">
        <v>15</v>
      </c>
      <c r="J27" s="16">
        <v>14</v>
      </c>
      <c r="K27" s="18">
        <v>11</v>
      </c>
      <c r="L27" s="13">
        <f t="shared" si="0"/>
        <v>11</v>
      </c>
      <c r="M27" s="13">
        <f t="shared" si="1"/>
        <v>18</v>
      </c>
      <c r="N27" s="14">
        <f t="shared" si="2"/>
        <v>14.625</v>
      </c>
      <c r="O27" s="2"/>
    </row>
    <row r="28" spans="1:15" ht="15" x14ac:dyDescent="0.25">
      <c r="A28" s="5">
        <v>25</v>
      </c>
      <c r="B28" s="6" t="s">
        <v>42</v>
      </c>
      <c r="C28" s="7">
        <v>10</v>
      </c>
      <c r="D28" s="8">
        <v>15</v>
      </c>
      <c r="E28" s="9">
        <v>10</v>
      </c>
      <c r="F28" s="15">
        <v>13</v>
      </c>
      <c r="G28" s="10" t="s">
        <v>19</v>
      </c>
      <c r="H28" s="11" t="s">
        <v>19</v>
      </c>
      <c r="I28" s="12">
        <v>25</v>
      </c>
      <c r="J28" s="16">
        <v>16.5</v>
      </c>
      <c r="K28" s="18">
        <v>6.5</v>
      </c>
      <c r="L28" s="13">
        <f t="shared" si="0"/>
        <v>6.5</v>
      </c>
      <c r="M28" s="13">
        <f t="shared" si="1"/>
        <v>25</v>
      </c>
      <c r="N28" s="14">
        <f t="shared" si="2"/>
        <v>13.714285714285714</v>
      </c>
      <c r="O28" s="2"/>
    </row>
    <row r="29" spans="1:15" ht="15" x14ac:dyDescent="0.25">
      <c r="A29" s="5">
        <v>26</v>
      </c>
      <c r="B29" s="6" t="s">
        <v>43</v>
      </c>
      <c r="C29" s="7">
        <v>190</v>
      </c>
      <c r="D29" s="8">
        <v>228</v>
      </c>
      <c r="E29" s="9">
        <v>187</v>
      </c>
      <c r="F29" s="15">
        <v>155</v>
      </c>
      <c r="G29" s="10">
        <v>202</v>
      </c>
      <c r="H29" s="11">
        <v>220</v>
      </c>
      <c r="I29" s="12">
        <v>167</v>
      </c>
      <c r="J29" s="16">
        <v>171</v>
      </c>
      <c r="K29" s="18">
        <v>161</v>
      </c>
      <c r="L29" s="13">
        <f t="shared" si="0"/>
        <v>155</v>
      </c>
      <c r="M29" s="13">
        <f t="shared" si="1"/>
        <v>228</v>
      </c>
      <c r="N29" s="14">
        <f t="shared" si="2"/>
        <v>186.77777777777777</v>
      </c>
      <c r="O29" s="2"/>
    </row>
    <row r="30" spans="1:15" ht="15" x14ac:dyDescent="0.25">
      <c r="A30" s="5">
        <v>27</v>
      </c>
      <c r="B30" s="6" t="s">
        <v>44</v>
      </c>
      <c r="C30" s="7">
        <v>20</v>
      </c>
      <c r="D30" s="8">
        <v>20</v>
      </c>
      <c r="E30" s="9">
        <v>20</v>
      </c>
      <c r="F30" s="15">
        <v>16</v>
      </c>
      <c r="G30" s="10">
        <v>15.6</v>
      </c>
      <c r="H30" s="11" t="s">
        <v>19</v>
      </c>
      <c r="I30" s="12">
        <v>50</v>
      </c>
      <c r="J30" s="16">
        <v>45.6</v>
      </c>
      <c r="K30" s="18">
        <v>25.5</v>
      </c>
      <c r="L30" s="13">
        <f t="shared" si="0"/>
        <v>15.6</v>
      </c>
      <c r="M30" s="13">
        <f t="shared" si="1"/>
        <v>50</v>
      </c>
      <c r="N30" s="14">
        <f t="shared" si="2"/>
        <v>26.587499999999999</v>
      </c>
      <c r="O30" s="2"/>
    </row>
    <row r="31" spans="1:15" ht="15" x14ac:dyDescent="0.25">
      <c r="A31" s="5">
        <v>28</v>
      </c>
      <c r="B31" s="6" t="s">
        <v>45</v>
      </c>
      <c r="C31" s="7"/>
      <c r="D31" s="8" t="s">
        <v>19</v>
      </c>
      <c r="E31" s="9" t="s">
        <v>19</v>
      </c>
      <c r="F31" s="15">
        <v>252</v>
      </c>
      <c r="G31" s="10" t="s">
        <v>19</v>
      </c>
      <c r="H31" s="11" t="s">
        <v>19</v>
      </c>
      <c r="I31" s="12" t="s">
        <v>19</v>
      </c>
      <c r="J31" s="16">
        <v>721</v>
      </c>
      <c r="K31" s="18" t="s">
        <v>19</v>
      </c>
      <c r="L31" s="13">
        <f t="shared" si="0"/>
        <v>252</v>
      </c>
      <c r="M31" s="13">
        <f t="shared" si="1"/>
        <v>721</v>
      </c>
      <c r="N31" s="14">
        <f t="shared" si="2"/>
        <v>486.5</v>
      </c>
      <c r="O31" s="2"/>
    </row>
    <row r="32" spans="1:15" ht="15" x14ac:dyDescent="0.25">
      <c r="A32" s="5">
        <v>29</v>
      </c>
      <c r="B32" s="6" t="s">
        <v>46</v>
      </c>
      <c r="C32" s="7">
        <v>195</v>
      </c>
      <c r="D32" s="8">
        <v>222</v>
      </c>
      <c r="E32" s="9">
        <v>197</v>
      </c>
      <c r="F32" s="8">
        <v>158</v>
      </c>
      <c r="G32" s="10">
        <v>191</v>
      </c>
      <c r="H32" s="11">
        <v>200</v>
      </c>
      <c r="I32" s="12">
        <v>158</v>
      </c>
      <c r="J32" s="16">
        <v>172</v>
      </c>
      <c r="K32" s="18">
        <v>153.5</v>
      </c>
      <c r="L32" s="13">
        <f t="shared" si="0"/>
        <v>153.5</v>
      </c>
      <c r="M32" s="13">
        <f t="shared" si="1"/>
        <v>222</v>
      </c>
      <c r="N32" s="14">
        <f t="shared" si="2"/>
        <v>182.94444444444446</v>
      </c>
      <c r="O32" s="2"/>
    </row>
    <row r="33" spans="1:15" ht="15" x14ac:dyDescent="0.25">
      <c r="A33" s="5">
        <v>30</v>
      </c>
      <c r="B33" s="6" t="s">
        <v>47</v>
      </c>
      <c r="C33" s="7">
        <v>780</v>
      </c>
      <c r="D33" s="19">
        <v>900</v>
      </c>
      <c r="E33" s="9">
        <v>810</v>
      </c>
      <c r="F33" s="19">
        <v>710</v>
      </c>
      <c r="G33" s="10">
        <v>750</v>
      </c>
      <c r="H33" s="11" t="s">
        <v>19</v>
      </c>
      <c r="I33" s="12">
        <v>705</v>
      </c>
      <c r="J33" s="16">
        <v>237</v>
      </c>
      <c r="K33" s="18">
        <v>750</v>
      </c>
      <c r="L33" s="13">
        <f t="shared" si="0"/>
        <v>237</v>
      </c>
      <c r="M33" s="13">
        <f>MAX(C33:K33)</f>
        <v>900</v>
      </c>
      <c r="N33" s="14">
        <f t="shared" si="2"/>
        <v>705.25</v>
      </c>
      <c r="O33" s="2"/>
    </row>
    <row r="34" spans="1:15" ht="15" x14ac:dyDescent="0.25">
      <c r="A34" s="5">
        <v>31</v>
      </c>
      <c r="B34" s="6" t="s">
        <v>48</v>
      </c>
      <c r="C34" s="7">
        <v>110</v>
      </c>
      <c r="D34" s="11">
        <v>125</v>
      </c>
      <c r="E34" s="9">
        <v>108</v>
      </c>
      <c r="F34" s="11">
        <v>91.5</v>
      </c>
      <c r="G34" s="10">
        <v>146</v>
      </c>
      <c r="H34" s="11">
        <v>120</v>
      </c>
      <c r="I34" s="12">
        <v>80</v>
      </c>
      <c r="J34" s="16">
        <v>93</v>
      </c>
      <c r="K34" s="20">
        <v>96</v>
      </c>
      <c r="L34" s="13">
        <f t="shared" si="0"/>
        <v>80</v>
      </c>
      <c r="M34" s="13">
        <f t="shared" si="1"/>
        <v>146</v>
      </c>
      <c r="N34" s="14">
        <f t="shared" si="2"/>
        <v>107.72222222222223</v>
      </c>
      <c r="O34" s="2"/>
    </row>
    <row r="35" spans="1:15" ht="38.25" customHeight="1" x14ac:dyDescent="0.25">
      <c r="A35" s="5">
        <v>32</v>
      </c>
      <c r="B35" s="6" t="s">
        <v>49</v>
      </c>
      <c r="C35" s="7">
        <v>100</v>
      </c>
      <c r="D35" s="19">
        <v>110</v>
      </c>
      <c r="E35" s="9">
        <v>116</v>
      </c>
      <c r="F35" s="19">
        <v>90</v>
      </c>
      <c r="G35" s="10">
        <v>118</v>
      </c>
      <c r="H35" s="11" t="s">
        <v>19</v>
      </c>
      <c r="I35" s="12">
        <v>106</v>
      </c>
      <c r="J35" s="16">
        <v>132</v>
      </c>
      <c r="K35" s="21" t="s">
        <v>19</v>
      </c>
      <c r="L35" s="13">
        <f t="shared" si="0"/>
        <v>90</v>
      </c>
      <c r="M35" s="13">
        <f t="shared" si="1"/>
        <v>132</v>
      </c>
      <c r="N35" s="14">
        <f t="shared" si="2"/>
        <v>110.28571428571429</v>
      </c>
      <c r="O35" s="2"/>
    </row>
    <row r="36" spans="1:15" ht="15" x14ac:dyDescent="0.25">
      <c r="A36" s="5">
        <v>33</v>
      </c>
      <c r="B36" s="6" t="s">
        <v>50</v>
      </c>
      <c r="C36" s="7">
        <v>12</v>
      </c>
      <c r="D36" s="19">
        <v>16</v>
      </c>
      <c r="E36" s="9" t="s">
        <v>19</v>
      </c>
      <c r="F36" s="19">
        <v>15</v>
      </c>
      <c r="G36" s="10" t="s">
        <v>19</v>
      </c>
      <c r="H36" s="11">
        <v>25</v>
      </c>
      <c r="I36" s="12">
        <v>11</v>
      </c>
      <c r="J36" s="16">
        <v>10</v>
      </c>
      <c r="K36" s="20">
        <v>7.5</v>
      </c>
      <c r="L36" s="13">
        <f t="shared" si="0"/>
        <v>7.5</v>
      </c>
      <c r="M36" s="13">
        <f t="shared" si="1"/>
        <v>25</v>
      </c>
      <c r="N36" s="14">
        <f t="shared" si="2"/>
        <v>13.785714285714286</v>
      </c>
      <c r="O36" s="2"/>
    </row>
    <row r="37" spans="1:15" ht="15" x14ac:dyDescent="0.25">
      <c r="A37" s="5">
        <v>34</v>
      </c>
      <c r="B37" s="6" t="s">
        <v>51</v>
      </c>
      <c r="C37" s="7">
        <v>560</v>
      </c>
      <c r="D37" s="19">
        <v>655</v>
      </c>
      <c r="E37" s="9" t="s">
        <v>19</v>
      </c>
      <c r="F37" s="19">
        <v>491</v>
      </c>
      <c r="G37" s="10" t="s">
        <v>19</v>
      </c>
      <c r="H37" s="11" t="s">
        <v>19</v>
      </c>
      <c r="I37" s="12">
        <v>435</v>
      </c>
      <c r="J37" s="16">
        <v>564</v>
      </c>
      <c r="K37" s="20">
        <v>483</v>
      </c>
      <c r="L37" s="13">
        <f t="shared" si="0"/>
        <v>435</v>
      </c>
      <c r="M37" s="13">
        <f t="shared" si="1"/>
        <v>655</v>
      </c>
      <c r="N37" s="14">
        <f t="shared" si="2"/>
        <v>531.33333333333337</v>
      </c>
      <c r="O37" s="2"/>
    </row>
    <row r="38" spans="1:15" ht="15" x14ac:dyDescent="0.25">
      <c r="A38" s="5">
        <v>35</v>
      </c>
      <c r="B38" s="6" t="s">
        <v>52</v>
      </c>
      <c r="C38" s="7">
        <v>25</v>
      </c>
      <c r="D38" s="19">
        <v>25</v>
      </c>
      <c r="E38" s="9">
        <v>21</v>
      </c>
      <c r="F38" s="19">
        <v>19</v>
      </c>
      <c r="G38" s="10">
        <v>23</v>
      </c>
      <c r="H38" s="11" t="s">
        <v>19</v>
      </c>
      <c r="I38" s="12">
        <v>30</v>
      </c>
      <c r="J38" s="16">
        <v>23</v>
      </c>
      <c r="K38" s="20" t="s">
        <v>19</v>
      </c>
      <c r="L38" s="13">
        <f t="shared" si="0"/>
        <v>19</v>
      </c>
      <c r="M38" s="13">
        <f t="shared" si="1"/>
        <v>30</v>
      </c>
      <c r="N38" s="14">
        <f t="shared" si="2"/>
        <v>23.714285714285715</v>
      </c>
      <c r="O38" s="2"/>
    </row>
    <row r="39" spans="1:15" ht="15" x14ac:dyDescent="0.25">
      <c r="A39" s="5">
        <v>36</v>
      </c>
      <c r="B39" s="6" t="s">
        <v>53</v>
      </c>
      <c r="C39" s="7">
        <v>150</v>
      </c>
      <c r="D39" s="19">
        <v>195</v>
      </c>
      <c r="E39" s="9">
        <v>154</v>
      </c>
      <c r="F39" s="19">
        <v>134.5</v>
      </c>
      <c r="G39" s="10">
        <v>170</v>
      </c>
      <c r="H39" s="11">
        <v>170</v>
      </c>
      <c r="I39" s="12">
        <v>138</v>
      </c>
      <c r="J39" s="16">
        <v>162</v>
      </c>
      <c r="K39" s="20">
        <v>140</v>
      </c>
      <c r="L39" s="13">
        <f t="shared" si="0"/>
        <v>134.5</v>
      </c>
      <c r="M39" s="13">
        <f t="shared" si="1"/>
        <v>195</v>
      </c>
      <c r="N39" s="14">
        <f t="shared" si="2"/>
        <v>157.05555555555554</v>
      </c>
      <c r="O39" s="2"/>
    </row>
    <row r="40" spans="1:15" ht="15" x14ac:dyDescent="0.25">
      <c r="A40" s="5">
        <v>37</v>
      </c>
      <c r="B40" s="6" t="s">
        <v>54</v>
      </c>
      <c r="C40" s="7">
        <v>25</v>
      </c>
      <c r="D40" s="19" t="s">
        <v>19</v>
      </c>
      <c r="E40" s="9">
        <v>25</v>
      </c>
      <c r="F40" s="19">
        <v>24</v>
      </c>
      <c r="G40" s="10">
        <v>32</v>
      </c>
      <c r="H40" s="11">
        <v>35</v>
      </c>
      <c r="I40" s="12">
        <v>21</v>
      </c>
      <c r="J40" s="16">
        <v>23.5</v>
      </c>
      <c r="K40" s="20" t="s">
        <v>19</v>
      </c>
      <c r="L40" s="13">
        <f t="shared" si="0"/>
        <v>21</v>
      </c>
      <c r="M40" s="13">
        <f t="shared" si="1"/>
        <v>35</v>
      </c>
      <c r="N40" s="14">
        <f t="shared" si="2"/>
        <v>26.5</v>
      </c>
      <c r="O40" s="2"/>
    </row>
    <row r="41" spans="1:15" ht="15" x14ac:dyDescent="0.25">
      <c r="A41" s="5">
        <v>38</v>
      </c>
      <c r="B41" s="6" t="s">
        <v>55</v>
      </c>
      <c r="C41" s="7">
        <v>120</v>
      </c>
      <c r="D41" s="19">
        <v>145</v>
      </c>
      <c r="E41" s="9">
        <v>127</v>
      </c>
      <c r="F41" s="19">
        <v>101</v>
      </c>
      <c r="G41" s="10">
        <v>164</v>
      </c>
      <c r="H41" s="11" t="s">
        <v>19</v>
      </c>
      <c r="I41" s="12">
        <v>102</v>
      </c>
      <c r="J41" s="16">
        <v>135</v>
      </c>
      <c r="K41" s="20">
        <v>105</v>
      </c>
      <c r="L41" s="13">
        <f t="shared" si="0"/>
        <v>101</v>
      </c>
      <c r="M41" s="13">
        <f t="shared" si="1"/>
        <v>164</v>
      </c>
      <c r="N41" s="14">
        <f t="shared" si="2"/>
        <v>124.875</v>
      </c>
      <c r="O41" s="2"/>
    </row>
    <row r="42" spans="1:15" ht="25.5" x14ac:dyDescent="0.25">
      <c r="A42" s="5">
        <v>39</v>
      </c>
      <c r="B42" s="6" t="s">
        <v>56</v>
      </c>
      <c r="C42" s="7">
        <v>380</v>
      </c>
      <c r="D42" s="19">
        <v>420</v>
      </c>
      <c r="E42" s="9">
        <v>390</v>
      </c>
      <c r="F42" s="19">
        <v>370</v>
      </c>
      <c r="G42" s="10">
        <v>407</v>
      </c>
      <c r="H42" s="11">
        <v>400</v>
      </c>
      <c r="I42" s="12">
        <v>325</v>
      </c>
      <c r="J42" s="16">
        <v>375</v>
      </c>
      <c r="K42" s="20">
        <v>430</v>
      </c>
      <c r="L42" s="13">
        <f t="shared" si="0"/>
        <v>325</v>
      </c>
      <c r="M42" s="13">
        <f t="shared" si="1"/>
        <v>430</v>
      </c>
      <c r="N42" s="14">
        <f t="shared" si="2"/>
        <v>388.55555555555554</v>
      </c>
      <c r="O42" s="2"/>
    </row>
    <row r="43" spans="1:15" ht="15" x14ac:dyDescent="0.25">
      <c r="A43" s="5">
        <v>40</v>
      </c>
      <c r="B43" s="6" t="s">
        <v>57</v>
      </c>
      <c r="C43" s="7">
        <v>395</v>
      </c>
      <c r="D43" s="19" t="s">
        <v>19</v>
      </c>
      <c r="E43" s="9">
        <v>428</v>
      </c>
      <c r="F43" s="19">
        <v>330</v>
      </c>
      <c r="G43" s="10">
        <v>428</v>
      </c>
      <c r="H43" s="11">
        <v>450</v>
      </c>
      <c r="I43" s="12" t="s">
        <v>19</v>
      </c>
      <c r="J43" s="16">
        <v>398</v>
      </c>
      <c r="K43" s="20">
        <v>389</v>
      </c>
      <c r="L43" s="13">
        <f t="shared" si="0"/>
        <v>330</v>
      </c>
      <c r="M43" s="13">
        <f t="shared" si="1"/>
        <v>450</v>
      </c>
      <c r="N43" s="14">
        <f t="shared" si="2"/>
        <v>402.57142857142856</v>
      </c>
      <c r="O43" s="2"/>
    </row>
    <row r="44" spans="1:15" ht="15" x14ac:dyDescent="0.25">
      <c r="A44" s="5">
        <v>41</v>
      </c>
      <c r="B44" s="6" t="s">
        <v>58</v>
      </c>
      <c r="C44" s="7">
        <v>215</v>
      </c>
      <c r="D44" s="19" t="s">
        <v>19</v>
      </c>
      <c r="E44" s="9">
        <v>214</v>
      </c>
      <c r="F44" s="19">
        <v>184</v>
      </c>
      <c r="G44" s="10">
        <v>253.5</v>
      </c>
      <c r="H44" s="11" t="s">
        <v>19</v>
      </c>
      <c r="I44" s="12">
        <v>199</v>
      </c>
      <c r="J44" s="16">
        <v>229</v>
      </c>
      <c r="K44" s="20">
        <v>200</v>
      </c>
      <c r="L44" s="13">
        <f t="shared" si="0"/>
        <v>184</v>
      </c>
      <c r="M44" s="13">
        <f t="shared" si="1"/>
        <v>253.5</v>
      </c>
      <c r="N44" s="14">
        <f t="shared" si="2"/>
        <v>213.5</v>
      </c>
      <c r="O44" s="2"/>
    </row>
    <row r="45" spans="1:15" ht="15" x14ac:dyDescent="0.25">
      <c r="A45" s="5">
        <v>42</v>
      </c>
      <c r="B45" s="6" t="s">
        <v>59</v>
      </c>
      <c r="C45" s="7"/>
      <c r="D45" s="19" t="s">
        <v>19</v>
      </c>
      <c r="E45" s="9" t="s">
        <v>19</v>
      </c>
      <c r="F45" s="19" t="s">
        <v>19</v>
      </c>
      <c r="G45" s="10" t="s">
        <v>19</v>
      </c>
      <c r="H45" s="11" t="s">
        <v>19</v>
      </c>
      <c r="I45" s="12" t="s">
        <v>19</v>
      </c>
      <c r="J45" s="16">
        <v>262</v>
      </c>
      <c r="K45" s="20">
        <v>276</v>
      </c>
      <c r="L45" s="13">
        <f t="shared" si="0"/>
        <v>262</v>
      </c>
      <c r="M45" s="13">
        <f t="shared" si="1"/>
        <v>276</v>
      </c>
      <c r="N45" s="14">
        <f t="shared" si="2"/>
        <v>269</v>
      </c>
      <c r="O45" s="2"/>
    </row>
    <row r="46" spans="1:15" ht="25.5" x14ac:dyDescent="0.25">
      <c r="A46" s="5">
        <v>43</v>
      </c>
      <c r="B46" s="6" t="s">
        <v>60</v>
      </c>
      <c r="C46" s="7">
        <v>10</v>
      </c>
      <c r="D46" s="19">
        <v>199</v>
      </c>
      <c r="E46" s="9">
        <v>183</v>
      </c>
      <c r="F46" s="19">
        <v>169</v>
      </c>
      <c r="G46" s="10">
        <v>196</v>
      </c>
      <c r="H46" s="11">
        <v>200</v>
      </c>
      <c r="I46" s="12">
        <v>155</v>
      </c>
      <c r="J46" s="16">
        <v>212</v>
      </c>
      <c r="K46" s="20">
        <v>181</v>
      </c>
      <c r="L46" s="13">
        <f t="shared" si="0"/>
        <v>10</v>
      </c>
      <c r="M46" s="13">
        <f t="shared" si="1"/>
        <v>212</v>
      </c>
      <c r="N46" s="14">
        <f t="shared" si="2"/>
        <v>167.22222222222223</v>
      </c>
      <c r="O46" s="2"/>
    </row>
    <row r="47" spans="1:15" ht="15" x14ac:dyDescent="0.25">
      <c r="A47" s="5">
        <v>44</v>
      </c>
      <c r="B47" s="6" t="s">
        <v>61</v>
      </c>
      <c r="C47" s="7">
        <v>270</v>
      </c>
      <c r="D47" s="19">
        <v>333</v>
      </c>
      <c r="E47" s="9" t="s">
        <v>19</v>
      </c>
      <c r="F47" s="19">
        <v>461</v>
      </c>
      <c r="G47" s="10">
        <v>296</v>
      </c>
      <c r="H47" s="11">
        <v>290</v>
      </c>
      <c r="I47" s="12">
        <v>234</v>
      </c>
      <c r="J47" s="16">
        <v>362</v>
      </c>
      <c r="K47" s="20">
        <v>233</v>
      </c>
      <c r="L47" s="13">
        <f t="shared" si="0"/>
        <v>233</v>
      </c>
      <c r="M47" s="13">
        <f t="shared" si="1"/>
        <v>461</v>
      </c>
      <c r="N47" s="14">
        <f t="shared" si="2"/>
        <v>309.875</v>
      </c>
      <c r="O47" s="2"/>
    </row>
    <row r="48" spans="1:15" ht="15" x14ac:dyDescent="0.25">
      <c r="A48" s="5">
        <v>45</v>
      </c>
      <c r="B48" s="6" t="s">
        <v>62</v>
      </c>
      <c r="C48" s="7">
        <v>35</v>
      </c>
      <c r="D48" s="19">
        <v>30</v>
      </c>
      <c r="E48" s="9">
        <v>40</v>
      </c>
      <c r="F48" s="19">
        <v>31</v>
      </c>
      <c r="G48" s="10">
        <v>52</v>
      </c>
      <c r="H48" s="11" t="s">
        <v>19</v>
      </c>
      <c r="I48" s="12">
        <v>47.5</v>
      </c>
      <c r="J48" s="16">
        <v>45</v>
      </c>
      <c r="K48" s="20">
        <v>43.5</v>
      </c>
      <c r="L48" s="13">
        <f t="shared" si="0"/>
        <v>30</v>
      </c>
      <c r="M48" s="13">
        <f t="shared" si="1"/>
        <v>52</v>
      </c>
      <c r="N48" s="14">
        <f t="shared" si="2"/>
        <v>40.5</v>
      </c>
      <c r="O48" s="2"/>
    </row>
    <row r="49" spans="1:15" ht="15" x14ac:dyDescent="0.25">
      <c r="A49" s="5">
        <v>46</v>
      </c>
      <c r="B49" s="6" t="s">
        <v>63</v>
      </c>
      <c r="C49" s="7">
        <v>6</v>
      </c>
      <c r="D49" s="19">
        <v>10</v>
      </c>
      <c r="E49" s="9">
        <v>6.5</v>
      </c>
      <c r="F49" s="19" t="s">
        <v>19</v>
      </c>
      <c r="G49" s="10">
        <v>8</v>
      </c>
      <c r="H49" s="11" t="s">
        <v>19</v>
      </c>
      <c r="I49" s="12">
        <v>20</v>
      </c>
      <c r="J49" s="16">
        <v>15</v>
      </c>
      <c r="K49" s="20" t="s">
        <v>19</v>
      </c>
      <c r="L49" s="13">
        <f t="shared" si="0"/>
        <v>6</v>
      </c>
      <c r="M49" s="13">
        <f t="shared" si="1"/>
        <v>20</v>
      </c>
      <c r="N49" s="14">
        <f t="shared" si="2"/>
        <v>10.916666666666666</v>
      </c>
      <c r="O49" s="2"/>
    </row>
    <row r="50" spans="1:15" ht="15" x14ac:dyDescent="0.25">
      <c r="A50" s="5">
        <v>47</v>
      </c>
      <c r="B50" s="6" t="s">
        <v>64</v>
      </c>
      <c r="C50" s="7">
        <v>142</v>
      </c>
      <c r="D50" s="19">
        <v>155</v>
      </c>
      <c r="E50" s="9">
        <v>131</v>
      </c>
      <c r="F50" s="19" t="s">
        <v>19</v>
      </c>
      <c r="G50" s="10" t="s">
        <v>19</v>
      </c>
      <c r="H50" s="11">
        <v>140</v>
      </c>
      <c r="I50" s="12" t="s">
        <v>19</v>
      </c>
      <c r="J50" s="16">
        <v>150</v>
      </c>
      <c r="K50" s="20">
        <v>105.5</v>
      </c>
      <c r="L50" s="13">
        <f t="shared" si="0"/>
        <v>105.5</v>
      </c>
      <c r="M50" s="13">
        <f t="shared" si="1"/>
        <v>155</v>
      </c>
      <c r="N50" s="14">
        <f t="shared" si="2"/>
        <v>137.25</v>
      </c>
      <c r="O50" s="2"/>
    </row>
    <row r="51" spans="1:15" ht="15" x14ac:dyDescent="0.25">
      <c r="A51" s="5">
        <v>48</v>
      </c>
      <c r="B51" s="6" t="s">
        <v>65</v>
      </c>
      <c r="C51" s="7">
        <v>335</v>
      </c>
      <c r="D51" s="19">
        <v>388</v>
      </c>
      <c r="E51" s="9">
        <v>340</v>
      </c>
      <c r="F51" s="19">
        <v>294</v>
      </c>
      <c r="G51" s="10">
        <v>376</v>
      </c>
      <c r="H51" s="11">
        <v>370</v>
      </c>
      <c r="I51" s="12">
        <v>295</v>
      </c>
      <c r="J51" s="16">
        <v>346</v>
      </c>
      <c r="K51" s="20">
        <v>283</v>
      </c>
      <c r="L51" s="13">
        <f t="shared" si="0"/>
        <v>283</v>
      </c>
      <c r="M51" s="13">
        <f t="shared" si="1"/>
        <v>388</v>
      </c>
      <c r="N51" s="14">
        <f t="shared" si="2"/>
        <v>336.33333333333331</v>
      </c>
      <c r="O51" s="2"/>
    </row>
    <row r="52" spans="1:15" ht="15" x14ac:dyDescent="0.25">
      <c r="A52" s="5">
        <v>49</v>
      </c>
      <c r="B52" s="6" t="s">
        <v>66</v>
      </c>
      <c r="C52" s="7">
        <v>290</v>
      </c>
      <c r="D52" s="19">
        <v>355</v>
      </c>
      <c r="E52" s="9">
        <v>314</v>
      </c>
      <c r="F52" s="19">
        <v>255</v>
      </c>
      <c r="G52" s="10">
        <v>331</v>
      </c>
      <c r="H52" s="11">
        <v>330</v>
      </c>
      <c r="I52" s="12">
        <v>254</v>
      </c>
      <c r="J52" s="16">
        <v>307</v>
      </c>
      <c r="K52" s="20">
        <v>291</v>
      </c>
      <c r="L52" s="13">
        <f t="shared" si="0"/>
        <v>254</v>
      </c>
      <c r="M52" s="13">
        <f t="shared" si="1"/>
        <v>355</v>
      </c>
      <c r="N52" s="14">
        <f t="shared" si="2"/>
        <v>303</v>
      </c>
      <c r="O52" s="2"/>
    </row>
    <row r="53" spans="1:15" ht="15" x14ac:dyDescent="0.25">
      <c r="A53" s="5">
        <v>50</v>
      </c>
      <c r="B53" s="6" t="s">
        <v>67</v>
      </c>
      <c r="C53" s="7">
        <v>490</v>
      </c>
      <c r="D53" s="19">
        <v>777</v>
      </c>
      <c r="E53" s="9" t="s">
        <v>19</v>
      </c>
      <c r="F53" s="19">
        <v>426</v>
      </c>
      <c r="G53" s="10">
        <v>582</v>
      </c>
      <c r="H53" s="11">
        <v>500</v>
      </c>
      <c r="I53" s="12">
        <v>424</v>
      </c>
      <c r="J53" s="16">
        <v>469</v>
      </c>
      <c r="K53" s="20">
        <v>430</v>
      </c>
      <c r="L53" s="13">
        <f t="shared" si="0"/>
        <v>424</v>
      </c>
      <c r="M53" s="13">
        <f t="shared" si="1"/>
        <v>777</v>
      </c>
      <c r="N53" s="14">
        <f t="shared" si="2"/>
        <v>512.25</v>
      </c>
      <c r="O53" s="2"/>
    </row>
    <row r="54" spans="1:15" x14ac:dyDescent="0.25">
      <c r="L54" s="22">
        <f>SUM(L4:L53)</f>
        <v>7566.5</v>
      </c>
      <c r="M54" s="22">
        <f>SUM(M4:M53)</f>
        <v>12795</v>
      </c>
      <c r="N54" s="22">
        <f>SUM(N4:N53)</f>
        <v>10193.73115079365</v>
      </c>
    </row>
    <row r="69" spans="5:5" ht="15" x14ac:dyDescent="0.25">
      <c r="E69" s="23"/>
    </row>
  </sheetData>
  <mergeCells count="7">
    <mergeCell ref="A1:N1"/>
    <mergeCell ref="A2:A3"/>
    <mergeCell ref="B2:B3"/>
    <mergeCell ref="C2:K2"/>
    <mergeCell ref="L2:L3"/>
    <mergeCell ref="M2:M3"/>
    <mergeCell ref="N2:N3"/>
  </mergeCells>
  <pageMargins left="0.25" right="0.25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30.06.2018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2018-07-04T10:36:05Z</dcterms:modified>
</cp:coreProperties>
</file>