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76" windowWidth="12516" windowHeight="8568"/>
  </bookViews>
  <sheets>
    <sheet name=" АИП 2018" sheetId="3" r:id="rId1"/>
  </sheets>
  <calcPr calcId="145621"/>
</workbook>
</file>

<file path=xl/calcChain.xml><?xml version="1.0" encoding="utf-8"?>
<calcChain xmlns="http://schemas.openxmlformats.org/spreadsheetml/2006/main">
  <c r="C19" i="3" l="1"/>
  <c r="C87" i="3"/>
  <c r="C113" i="3"/>
  <c r="C173" i="3" l="1"/>
  <c r="C153" i="3"/>
  <c r="C116" i="3" s="1"/>
  <c r="C238" i="3" l="1"/>
  <c r="C236" i="3" s="1"/>
  <c r="C232" i="3"/>
  <c r="C230" i="3" s="1"/>
  <c r="C223" i="3"/>
  <c r="C211" i="3"/>
  <c r="C168" i="3"/>
  <c r="C156" i="3" s="1"/>
  <c r="C107" i="3"/>
  <c r="C15" i="3"/>
  <c r="C9" i="3"/>
  <c r="C7" i="3" s="1"/>
  <c r="C171" i="3" l="1"/>
  <c r="C13" i="3"/>
  <c r="C105" i="3"/>
  <c r="C103" i="3" s="1"/>
  <c r="C101" i="3" s="1"/>
  <c r="C245" i="3" l="1"/>
</calcChain>
</file>

<file path=xl/sharedStrings.xml><?xml version="1.0" encoding="utf-8"?>
<sst xmlns="http://schemas.openxmlformats.org/spreadsheetml/2006/main" count="251" uniqueCount="120">
  <si>
    <t>№  п/п</t>
  </si>
  <si>
    <t>1.</t>
  </si>
  <si>
    <t>в том числе:</t>
  </si>
  <si>
    <t>Дорожное хозяйство (дорожные фонды)</t>
  </si>
  <si>
    <t>Коммунальное хозяйство</t>
  </si>
  <si>
    <t>3.</t>
  </si>
  <si>
    <t>Дошкольное образование</t>
  </si>
  <si>
    <t>4.</t>
  </si>
  <si>
    <t>Жилищное хозяйство</t>
  </si>
  <si>
    <t xml:space="preserve">Переселение граждан из ветхого и аварийного жилого фонда </t>
  </si>
  <si>
    <t>Массовый спорт</t>
  </si>
  <si>
    <t>Строительство пр. Айги и двухуровневой транспортной развязки пр. Айги – ул. Фучика (в районе Сугутского моста) г. Чебоксары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</si>
  <si>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</si>
  <si>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Общее образование</t>
  </si>
  <si>
    <t>5.</t>
  </si>
  <si>
    <t>Реконструкция Московского моста с расширением проезжей части до 6 полос в г.Чебоксары</t>
  </si>
  <si>
    <t>Другие вопросы в области национальной экономики</t>
  </si>
  <si>
    <t>Благоустройство</t>
  </si>
  <si>
    <t>Строительство городского кладбища № 17 в районе дер.Яуши г.Чебоксары</t>
  </si>
  <si>
    <t>Строительство автодороги по ул.Н.Рождественского от ул.Энгельса</t>
  </si>
  <si>
    <t>Строительство автодороги по ул.Н.Рождественского от ул.Гагарина</t>
  </si>
  <si>
    <t>Строительство автодороги по ул.Ярмарочная</t>
  </si>
  <si>
    <t>Строительство перекрестка ул.Гагарина — ул.Цивильская, г. Чебоксары</t>
  </si>
  <si>
    <t>Строительство транспортной инфраструктуры этноэкологического комплекса "Амазония" г. Чебоксары</t>
  </si>
  <si>
    <t>2.</t>
  </si>
  <si>
    <t>осуществление технического надзора</t>
  </si>
  <si>
    <t>Строительство многоквартирного жилого дома по ул. П.Коммуна</t>
  </si>
  <si>
    <t>Строительство многоквартирного жилого дома по ул. Л.Комсомола</t>
  </si>
  <si>
    <t>Сумма</t>
  </si>
  <si>
    <t>Наименование объектов</t>
  </si>
  <si>
    <t>Национальная экономика</t>
  </si>
  <si>
    <t xml:space="preserve">проектные и изыскательские работы </t>
  </si>
  <si>
    <t>проектные и изыскательские работы</t>
  </si>
  <si>
    <t>Строительство перекрестка ул.Цивильская - ул. Николаева, г. Чебоксары</t>
  </si>
  <si>
    <t>Реконструкция проезда от ул. К. Маркса до ул. Ярославская в районе Дома торговли г.Чебоксары</t>
  </si>
  <si>
    <t>Реконструкция автомобильной дороги по пр. И. Яковлева от Канашского шоссе до кольца пр. 9-ой Пятилетки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</si>
  <si>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</si>
  <si>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</si>
  <si>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</si>
  <si>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Жилищно-коммунальное хозяйство</t>
  </si>
  <si>
    <t>Строительство многоквартирного жилого дома по ул.Б. Хмельницкого</t>
  </si>
  <si>
    <t>Модернизация инженерно-технических и коммунальных сетей Красной Площади г. Чебоксары</t>
  </si>
  <si>
    <t>Стрительство ливневых очистных сооружений в районе Калининского микрорайона "Грязевская стрелка"</t>
  </si>
  <si>
    <t>Приобретение земельного участка для расширения кладбища</t>
  </si>
  <si>
    <t>Образование</t>
  </si>
  <si>
    <t>Строительство средней общеобразовательной школы на 1100 мест в мкр. "Волжский-3" г. Чебоксары</t>
  </si>
  <si>
    <t>Дополнительное образование детей</t>
  </si>
  <si>
    <t>Культура и кинематография</t>
  </si>
  <si>
    <t>Физическая культура и спорт</t>
  </si>
  <si>
    <t>Реконструкция стадиона "Волга"  г. Чебоксары, ул. Коллективная, д. 3</t>
  </si>
  <si>
    <t>Всего</t>
  </si>
  <si>
    <t>Общегосударственные вопросы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</si>
  <si>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</si>
  <si>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</si>
  <si>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>6.</t>
  </si>
  <si>
    <t xml:space="preserve"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 Кочетова", расположенного по Эгерскому бульвару г. Чебоксары </t>
  </si>
  <si>
    <t>Строительство сооружений очистки дождевых стоков центральной части г.Чебоксары</t>
  </si>
  <si>
    <t xml:space="preserve">Строительство инженерной инфраструктуры индустриального парка г. Чебоксары (II очередь)
</t>
  </si>
  <si>
    <t xml:space="preserve">в том числе: </t>
  </si>
  <si>
    <t>Транспорт</t>
  </si>
  <si>
    <t>Строительство стоянок водного такси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</si>
  <si>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</si>
  <si>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парковки Аэропорта по ул.Скворцова в г.Чебоксары</t>
  </si>
  <si>
    <t>Реконструкция автомобильной дороги по ул. Гражданская (от кольца по ул. Гражданская до ул. Социалистическая)</t>
  </si>
  <si>
    <t xml:space="preserve">в том числе:                                      </t>
  </si>
  <si>
    <t xml:space="preserve">проектные и изыскательские работы                   </t>
  </si>
  <si>
    <t>Реконструкция автомобильной дороги по ул. Пушкина</t>
  </si>
  <si>
    <t>Реконструкция магистральных дорог районного значения в районе «Новый город» г.Чебоксары. 1 этап строительства. Реконструкция магистральной дороги районного значения №2 (Марпосадское шоссе) в границах микрорайона №1 жилого района «Новый город». 2 этап строительства. Реконструкция магистральной дороги районного значения №2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«Новый город» г.Чебоксары</t>
  </si>
  <si>
    <t>Строительство  автодороги по бульвару Солнечный в микрорайоне "Солнечный" г.Чебоксары</t>
  </si>
  <si>
    <t>Строительство автомобильной дороги по ул. А.Асламаса в 14 мкр г.Чебоксары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</si>
  <si>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- 2 этап. (от дамбы/ автодороги Афанасьева -дамба до Набережной)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</si>
  <si>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- 3 этап (подъемник для маломобильных граждан)</t>
  </si>
  <si>
    <t>Приобретение жилья  для граждан по решению судов</t>
  </si>
  <si>
    <t>Строительство внутрипоселковых газораспределительных сетей в пос. Сосновка</t>
  </si>
  <si>
    <t>Реконструкция и техническое перевооружение тепловых сетей города Чебоксары</t>
  </si>
  <si>
    <t>Строительство и реконструкция тепловых сетей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</si>
  <si>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</si>
  <si>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Восстановление водовыпуска сети ливневой канализации, транспортирующий поверхностные стоки с территории промышленных предприятий, расположенных по пр. И. Яковлева, Президентского бульвара и ул. Гладкова с продлением его до р. Трусиха</t>
  </si>
  <si>
    <t xml:space="preserve">   проектные и изыскательские работы</t>
  </si>
  <si>
    <t>Строительство ливневых очистных сооружений в микрорайоне "Волжский-1,2"</t>
  </si>
  <si>
    <t>Строительство ливневых очистных сооружений в районе Марпосадского шоссе</t>
  </si>
  <si>
    <t>Благоустройство территории от Свято-Троицкого монастыря до участка 1-го этапа реконструкции Московской набережной</t>
  </si>
  <si>
    <t>Благоустройство Московской набережной</t>
  </si>
  <si>
    <t>Благоустройство " Кадетского парка (1- очередь)</t>
  </si>
  <si>
    <t>Размещение сторожевого корабля ПСКР «Чебоксары» на набережной р. Волга в г. Чебоксары</t>
  </si>
  <si>
    <t>Строительство здания дошкольного образовательного учреждения на 160 мест поз. 1.28 в микрорайоне № 1 жилого района "Новый город" в г. Чебоксары</t>
  </si>
  <si>
    <t xml:space="preserve"> врезка сети газоснабжения</t>
  </si>
  <si>
    <t>Строительство детского сада на 140 мест  в 14 мкр. в НЮР</t>
  </si>
  <si>
    <t>строительно-монтажные работы противооползневых мероприятий склона р. Волга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</si>
  <si>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</si>
  <si>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общеобразовательной школы на 1650 мест поз. 37 в мкр. №3 района «Садовый» г. Чебоксары Чувашской Республики</t>
  </si>
  <si>
    <t>Строительство объекта "Средняя общеобразовательная школа на 1100 мест  в 14 мкр. в НЮР</t>
  </si>
  <si>
    <t xml:space="preserve">проектные и изыскательские работы                             </t>
  </si>
  <si>
    <t xml:space="preserve">Культура </t>
  </si>
  <si>
    <t>Реконструкция парка культуры и отдыха "Лакреевский лес"</t>
  </si>
  <si>
    <t>Строительство автодороги №30 от участка №4 до Московского проспекта в районе Театра оперы и балета (участок №3) в г.Чебоксары</t>
  </si>
  <si>
    <t>Создание комплекса обеспечивающей инфраструктуры туристско-рекреационного кластера "Этническая Чувашия" в Чувашской Республике, в том числе систем электроснабжения, газоснабжения, водоснабжения, водоотведения, транспортной инфраструктуры, канализации и очистных сооружений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</si>
  <si>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- 1 этап. 1 очередь (благоустройство)</t>
  </si>
  <si>
    <t>Строительство третьего транспортного полукольца в городе Чебоксары</t>
  </si>
  <si>
    <t>Строительство ливневых очистных сооружений по ул. Якимовская</t>
  </si>
  <si>
    <t xml:space="preserve">Строительство очистных сооружений водовыпусков на малых реках города Чебоксары
</t>
  </si>
  <si>
    <t>Строительство детского сада на 220 мест в МКР Соляное г.Чебоксары Чувашской Республики</t>
  </si>
  <si>
    <t xml:space="preserve"> техническое присоединение к сетям электроснабжения</t>
  </si>
  <si>
    <t xml:space="preserve"> техническое присоединение к сетям теплоснабжения</t>
  </si>
  <si>
    <t>прокладка инженерных сетей теплоснабжения</t>
  </si>
  <si>
    <t>Строительство дошкольного образовательного учреждения на 150 мест в пос. Сосновка г. Чебоксары</t>
  </si>
  <si>
    <t>Строительство  дошкольного образовательного учреждения на 240 мест поз.38 в микрорайоне 3 района ул. Б.Хмельницкого г. Чебоксары</t>
  </si>
  <si>
    <t>Строительство дошкольного образовательного учреждения на 250 мест в микрорайоне №2 жилого района «Новый город» г. Чебоксары</t>
  </si>
  <si>
    <t>Строительство  дошкольного образовательного учреждения на 240 мест поз.23 в микрорайоне 5 района ул. Б.Хмельницкого г. Чебоксары</t>
  </si>
  <si>
    <t>реконструкция наружных сетей связи</t>
  </si>
  <si>
    <t>врезка газопровода</t>
  </si>
  <si>
    <t>Реконструкция МБУ ДОД "Березка" по адресу: Моргаушский район, деревня Шомиково, ул. Лесная, дом 58</t>
  </si>
  <si>
    <t>Реконструкция здания муниципального автономного образовательного учреждения дополнительного образования детей "Дворец детского (юношеского) творчества"  муниципального образования г.Чебоксары -столицы Чувашской Республики</t>
  </si>
  <si>
    <t>Строительство дошкольного образовательного учреждения на 250 мест с ясельными группами поз.23 в микрорайоне «Солнечный» (2 этап) г. Чебоксары</t>
  </si>
  <si>
    <t>Строительство дошкольного образовательного учреждения на 160 мест поз.6 по адресу г. Чебоксары ул. Л.Комсомола, микрорайон ограниченный улицами Эгерский бульвар,   Л.Комсомола, Машиностроительный проезд, речка Малая Кувшинка</t>
  </si>
  <si>
    <t>Строительство дошкольного образовательного учреждения на 240 мест поз.5 в микрорайоне №1 жилого района "Новый город" в г. Чебоксары (вариант 2)</t>
  </si>
  <si>
    <t>Строительство дошкольного образовательного учреждения на 250 мест поз. 30 в микрорайоне "Университетский-2" г. Чебоксары (II - очередь)</t>
  </si>
  <si>
    <t xml:space="preserve"> Расшифровка плановых назначений по адресной инвестиционной программе города Чебоксары </t>
  </si>
  <si>
    <t xml:space="preserve">на 01.07.2018 года    </t>
  </si>
  <si>
    <t>(млн. рублей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</si>
</sst>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justify"/>
    </xf>
    <xf numFmtId="164" fontId="0" fillId="0" borderId="0" xfId="0" applyNumberFormat="1"/>
    <xf numFmtId="0" fontId="3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left" vertical="top" wrapText="1" indent="2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top" wrapText="1" indent="2"/>
    </xf>
    <xf numFmtId="49" fontId="5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3" fillId="0" borderId="0" xfId="0" applyFont="1" applyBorder="1"/>
    <xf numFmtId="0" fontId="3" fillId="0" borderId="2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0" fontId="6" fillId="0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top" indent="2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wrapText="1" indent="2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3" fillId="0" borderId="0" xfId="0" applyFont="1" applyBorder="1"/>
    <xf numFmtId="0" fontId="4" fillId="0" borderId="0" xfId="0" applyFont="1" applyBorder="1" applyAlignment="1">
      <alignment horizontal="left" vertical="top" wrapText="1" indent="3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view="pageBreakPreview" topLeftCell="A232" zoomScale="80" zoomScaleNormal="70" zoomScaleSheetLayoutView="80" workbookViewId="0">
      <selection activeCell="I249" sqref="I249"/>
    </sheetView>
  </sheetViews>
  <sheetFormatPr defaultRowHeight="14.4" x14ac:dyDescent="0.3"/>
  <cols>
    <col min="1" max="1" width="4.6640625" customWidth="1"/>
    <col min="2" max="2" width="75.44140625" customWidth="1"/>
    <col min="3" max="3" width="15.88671875" customWidth="1"/>
    <col min="4" max="4" width="8.88671875" hidden="1" customWidth="1"/>
  </cols>
  <sheetData>
    <row r="1" spans="1:6" x14ac:dyDescent="0.3">
      <c r="B1" s="65"/>
      <c r="C1" s="65"/>
    </row>
    <row r="2" spans="1:6" ht="34.200000000000003" customHeight="1" x14ac:dyDescent="0.3">
      <c r="A2" s="66" t="s">
        <v>117</v>
      </c>
      <c r="B2" s="66"/>
      <c r="C2" s="66"/>
    </row>
    <row r="3" spans="1:6" ht="20.399999999999999" customHeight="1" x14ac:dyDescent="0.3">
      <c r="A3" s="67"/>
      <c r="B3" s="68" t="s">
        <v>118</v>
      </c>
      <c r="C3" s="67"/>
    </row>
    <row r="4" spans="1:6" x14ac:dyDescent="0.3">
      <c r="A4" s="34"/>
      <c r="B4" s="64"/>
      <c r="C4" s="13" t="s">
        <v>119</v>
      </c>
    </row>
    <row r="5" spans="1:6" ht="40.5" customHeight="1" x14ac:dyDescent="0.3">
      <c r="A5" s="17" t="s">
        <v>0</v>
      </c>
      <c r="B5" s="1" t="s">
        <v>29</v>
      </c>
      <c r="C5" s="17" t="s">
        <v>28</v>
      </c>
      <c r="D5" s="3"/>
    </row>
    <row r="6" spans="1:6" ht="14.4" customHeight="1" x14ac:dyDescent="0.3">
      <c r="A6" s="10">
        <v>1</v>
      </c>
      <c r="B6" s="18">
        <v>2</v>
      </c>
      <c r="C6" s="19">
        <v>3</v>
      </c>
      <c r="D6" s="4"/>
    </row>
    <row r="7" spans="1:6" ht="14.4" customHeight="1" x14ac:dyDescent="0.3">
      <c r="A7" s="1" t="s">
        <v>1</v>
      </c>
      <c r="B7" s="36" t="s">
        <v>51</v>
      </c>
      <c r="C7" s="37">
        <f>C9</f>
        <v>21.856999999999999</v>
      </c>
      <c r="D7" s="4"/>
    </row>
    <row r="8" spans="1:6" ht="14.4" customHeight="1" x14ac:dyDescent="0.3">
      <c r="A8" s="10"/>
      <c r="B8" s="2" t="s">
        <v>2</v>
      </c>
      <c r="C8" s="38"/>
      <c r="D8" s="4"/>
    </row>
    <row r="9" spans="1:6" ht="14.4" customHeight="1" x14ac:dyDescent="0.3">
      <c r="A9" s="10"/>
      <c r="B9" s="36" t="s">
        <v>52</v>
      </c>
      <c r="C9" s="37">
        <f>C10</f>
        <v>21.856999999999999</v>
      </c>
      <c r="D9" s="4"/>
    </row>
    <row r="10" spans="1:6" ht="34.200000000000003" customHeight="1" x14ac:dyDescent="0.3">
      <c r="A10" s="10"/>
      <c r="B10" s="26" t="s">
        <v>53</v>
      </c>
      <c r="C10" s="38">
        <v>21.856999999999999</v>
      </c>
      <c r="D10" s="4"/>
    </row>
    <row r="11" spans="1:6" ht="19.95" customHeight="1" x14ac:dyDescent="0.3">
      <c r="A11" s="10"/>
      <c r="B11" s="39" t="s">
        <v>58</v>
      </c>
      <c r="C11" s="38"/>
      <c r="D11" s="4"/>
    </row>
    <row r="12" spans="1:6" ht="21.6" customHeight="1" x14ac:dyDescent="0.3">
      <c r="A12" s="10"/>
      <c r="B12" s="33" t="s">
        <v>32</v>
      </c>
      <c r="C12" s="38">
        <v>0.58699999999999997</v>
      </c>
      <c r="D12" s="4"/>
    </row>
    <row r="13" spans="1:6" ht="15.6" x14ac:dyDescent="0.3">
      <c r="A13" s="1" t="s">
        <v>24</v>
      </c>
      <c r="B13" s="5" t="s">
        <v>30</v>
      </c>
      <c r="C13" s="8">
        <f>C15+C19+C87</f>
        <v>141.25219999999999</v>
      </c>
    </row>
    <row r="14" spans="1:6" ht="15.6" x14ac:dyDescent="0.3">
      <c r="A14" s="9"/>
      <c r="B14" s="2" t="s">
        <v>2</v>
      </c>
      <c r="C14" s="8"/>
    </row>
    <row r="15" spans="1:6" ht="19.95" customHeight="1" x14ac:dyDescent="0.3">
      <c r="A15" s="9"/>
      <c r="B15" s="40" t="s">
        <v>59</v>
      </c>
      <c r="C15" s="41">
        <f t="shared" ref="C15" si="0">C16</f>
        <v>2</v>
      </c>
    </row>
    <row r="16" spans="1:6" ht="22.2" customHeight="1" x14ac:dyDescent="0.3">
      <c r="A16" s="9"/>
      <c r="B16" s="29" t="s">
        <v>60</v>
      </c>
      <c r="C16" s="42">
        <v>2</v>
      </c>
      <c r="F16" s="12"/>
    </row>
    <row r="17" spans="1:3" ht="16.2" customHeight="1" x14ac:dyDescent="0.3">
      <c r="A17" s="9"/>
      <c r="B17" s="39" t="s">
        <v>58</v>
      </c>
      <c r="C17" s="42"/>
    </row>
    <row r="18" spans="1:3" ht="15.75" customHeight="1" x14ac:dyDescent="0.3">
      <c r="A18" s="9"/>
      <c r="B18" s="33" t="s">
        <v>32</v>
      </c>
      <c r="C18" s="42">
        <v>0.25</v>
      </c>
    </row>
    <row r="19" spans="1:3" ht="17.25" customHeight="1" x14ac:dyDescent="0.3">
      <c r="A19" s="10"/>
      <c r="B19" s="5" t="s">
        <v>3</v>
      </c>
      <c r="C19" s="8">
        <f>C20+C24+C26+C29+C32+C34+C37++C40+C43+C46+C49+C52+C55+C58+C62+C65+C68+C71+C74+C78+C81+C84</f>
        <v>109.0312</v>
      </c>
    </row>
    <row r="20" spans="1:3" ht="31.95" customHeight="1" x14ac:dyDescent="0.3">
      <c r="A20" s="10"/>
      <c r="B20" s="26" t="s">
        <v>15</v>
      </c>
      <c r="C20" s="7">
        <v>13.1271</v>
      </c>
    </row>
    <row r="21" spans="1:3" ht="18" customHeight="1" x14ac:dyDescent="0.3">
      <c r="A21" s="10"/>
      <c r="B21" s="39" t="s">
        <v>58</v>
      </c>
      <c r="C21" s="7"/>
    </row>
    <row r="22" spans="1:3" ht="15.6" x14ac:dyDescent="0.3">
      <c r="A22" s="10"/>
      <c r="B22" s="28" t="s">
        <v>31</v>
      </c>
      <c r="C22" s="7">
        <v>1.0081</v>
      </c>
    </row>
    <row r="23" spans="1:3" ht="18" customHeight="1" x14ac:dyDescent="0.3">
      <c r="A23" s="10"/>
      <c r="B23" s="28" t="s">
        <v>25</v>
      </c>
      <c r="C23" s="7">
        <v>2.9885000000000002</v>
      </c>
    </row>
    <row r="24" spans="1:3" ht="37.950000000000003" customHeight="1" x14ac:dyDescent="0.3">
      <c r="A24" s="10"/>
      <c r="B24" s="14" t="s">
        <v>11</v>
      </c>
      <c r="C24" s="7">
        <v>2.9319000000000002</v>
      </c>
    </row>
    <row r="25" spans="1:3" ht="17.25" customHeight="1" x14ac:dyDescent="0.3">
      <c r="A25" s="10"/>
      <c r="B25" s="27" t="s">
        <v>2</v>
      </c>
      <c r="C25" s="7"/>
    </row>
    <row r="26" spans="1:3" ht="57" customHeight="1" x14ac:dyDescent="0.3">
      <c r="A26" s="10"/>
      <c r="B26" s="14" t="s">
        <v>61</v>
      </c>
      <c r="C26" s="7">
        <v>10.1</v>
      </c>
    </row>
    <row r="27" spans="1:3" ht="15.6" x14ac:dyDescent="0.3">
      <c r="A27" s="10"/>
      <c r="B27" s="27" t="s">
        <v>2</v>
      </c>
      <c r="C27" s="7"/>
    </row>
    <row r="28" spans="1:3" ht="21.6" customHeight="1" x14ac:dyDescent="0.3">
      <c r="A28" s="10"/>
      <c r="B28" s="28" t="s">
        <v>25</v>
      </c>
      <c r="C28" s="7">
        <v>0.19600000000000001</v>
      </c>
    </row>
    <row r="29" spans="1:3" ht="39" customHeight="1" x14ac:dyDescent="0.3">
      <c r="A29" s="10"/>
      <c r="B29" s="26" t="s">
        <v>36</v>
      </c>
      <c r="C29" s="7">
        <v>2.4007000000000001</v>
      </c>
    </row>
    <row r="30" spans="1:3" ht="19.5" customHeight="1" x14ac:dyDescent="0.3">
      <c r="A30" s="10"/>
      <c r="B30" s="39" t="s">
        <v>58</v>
      </c>
      <c r="C30" s="7"/>
    </row>
    <row r="31" spans="1:3" ht="19.5" customHeight="1" x14ac:dyDescent="0.3">
      <c r="A31" s="10"/>
      <c r="B31" s="33" t="s">
        <v>32</v>
      </c>
      <c r="C31" s="7">
        <v>2.4007000000000001</v>
      </c>
    </row>
    <row r="32" spans="1:3" ht="35.4" customHeight="1" x14ac:dyDescent="0.3">
      <c r="A32" s="10"/>
      <c r="B32" s="32" t="s">
        <v>34</v>
      </c>
      <c r="C32" s="7">
        <v>1.111</v>
      </c>
    </row>
    <row r="33" spans="1:3" ht="19.5" customHeight="1" x14ac:dyDescent="0.3">
      <c r="A33" s="10"/>
      <c r="B33" s="39" t="s">
        <v>58</v>
      </c>
      <c r="C33" s="7"/>
    </row>
    <row r="34" spans="1:3" ht="21" customHeight="1" x14ac:dyDescent="0.3">
      <c r="A34" s="10"/>
      <c r="B34" s="32" t="s">
        <v>19</v>
      </c>
      <c r="C34" s="7">
        <v>0.20610000000000001</v>
      </c>
    </row>
    <row r="35" spans="1:3" ht="22.2" customHeight="1" x14ac:dyDescent="0.3">
      <c r="A35" s="10"/>
      <c r="B35" s="39" t="s">
        <v>58</v>
      </c>
      <c r="C35" s="7"/>
    </row>
    <row r="36" spans="1:3" ht="18.600000000000001" customHeight="1" x14ac:dyDescent="0.3">
      <c r="A36" s="10"/>
      <c r="B36" s="33" t="s">
        <v>32</v>
      </c>
      <c r="C36" s="7">
        <v>0.20610000000000001</v>
      </c>
    </row>
    <row r="37" spans="1:3" ht="18" customHeight="1" x14ac:dyDescent="0.3">
      <c r="A37" s="10"/>
      <c r="B37" s="26" t="s">
        <v>20</v>
      </c>
      <c r="C37" s="7">
        <v>2.9607000000000001</v>
      </c>
    </row>
    <row r="38" spans="1:3" ht="15.6" x14ac:dyDescent="0.3">
      <c r="A38" s="10"/>
      <c r="B38" s="39" t="s">
        <v>58</v>
      </c>
      <c r="C38" s="7"/>
    </row>
    <row r="39" spans="1:3" ht="20.25" customHeight="1" x14ac:dyDescent="0.3">
      <c r="A39" s="10"/>
      <c r="B39" s="33" t="s">
        <v>32</v>
      </c>
      <c r="C39" s="7">
        <v>2.9607000000000001</v>
      </c>
    </row>
    <row r="40" spans="1:3" ht="15.6" x14ac:dyDescent="0.3">
      <c r="A40" s="10"/>
      <c r="B40" s="26" t="s">
        <v>21</v>
      </c>
      <c r="C40" s="7">
        <v>4.3170999999999999</v>
      </c>
    </row>
    <row r="41" spans="1:3" ht="15.6" x14ac:dyDescent="0.3">
      <c r="A41" s="10"/>
      <c r="B41" s="39" t="s">
        <v>58</v>
      </c>
      <c r="C41" s="7"/>
    </row>
    <row r="42" spans="1:3" ht="16.95" customHeight="1" x14ac:dyDescent="0.3">
      <c r="A42" s="10"/>
      <c r="B42" s="33" t="s">
        <v>32</v>
      </c>
      <c r="C42" s="7">
        <v>4.3170999999999999</v>
      </c>
    </row>
    <row r="43" spans="1:3" ht="19.95" customHeight="1" x14ac:dyDescent="0.3">
      <c r="A43" s="10"/>
      <c r="B43" s="26" t="s">
        <v>22</v>
      </c>
      <c r="C43" s="7">
        <v>0.14829999999999999</v>
      </c>
    </row>
    <row r="44" spans="1:3" ht="15.6" x14ac:dyDescent="0.3">
      <c r="A44" s="10"/>
      <c r="B44" s="39" t="s">
        <v>58</v>
      </c>
      <c r="C44" s="7"/>
    </row>
    <row r="45" spans="1:3" ht="15.6" x14ac:dyDescent="0.3">
      <c r="A45" s="10"/>
      <c r="B45" s="33" t="s">
        <v>32</v>
      </c>
      <c r="C45" s="7">
        <v>0.14829999999999999</v>
      </c>
    </row>
    <row r="46" spans="1:3" ht="15.6" x14ac:dyDescent="0.3">
      <c r="A46" s="10"/>
      <c r="B46" s="43" t="s">
        <v>33</v>
      </c>
      <c r="C46" s="7">
        <v>3.1598999999999999</v>
      </c>
    </row>
    <row r="47" spans="1:3" ht="15.6" x14ac:dyDescent="0.3">
      <c r="A47" s="10"/>
      <c r="B47" s="39" t="s">
        <v>58</v>
      </c>
      <c r="C47" s="7"/>
    </row>
    <row r="48" spans="1:3" ht="17.25" customHeight="1" x14ac:dyDescent="0.3">
      <c r="A48" s="10"/>
      <c r="B48" s="28" t="s">
        <v>25</v>
      </c>
      <c r="C48" s="7">
        <v>9.9500000000000005E-2</v>
      </c>
    </row>
    <row r="49" spans="1:3" ht="33" customHeight="1" x14ac:dyDescent="0.3">
      <c r="A49" s="10"/>
      <c r="B49" s="26" t="s">
        <v>35</v>
      </c>
      <c r="C49" s="7">
        <v>6.3164999999999996</v>
      </c>
    </row>
    <row r="50" spans="1:3" ht="15.6" x14ac:dyDescent="0.3">
      <c r="A50" s="10"/>
      <c r="B50" s="39" t="s">
        <v>58</v>
      </c>
      <c r="C50" s="7"/>
    </row>
    <row r="51" spans="1:3" ht="15.6" x14ac:dyDescent="0.3">
      <c r="A51" s="10"/>
      <c r="B51" s="33" t="s">
        <v>32</v>
      </c>
      <c r="C51" s="7">
        <v>6.3164999999999996</v>
      </c>
    </row>
    <row r="52" spans="1:3" ht="31.2" x14ac:dyDescent="0.3">
      <c r="A52" s="10"/>
      <c r="B52" s="26" t="s">
        <v>37</v>
      </c>
      <c r="C52" s="7">
        <v>3.0379999999999998</v>
      </c>
    </row>
    <row r="53" spans="1:3" ht="21" customHeight="1" x14ac:dyDescent="0.3">
      <c r="A53" s="10"/>
      <c r="B53" s="39" t="s">
        <v>58</v>
      </c>
      <c r="C53" s="7"/>
    </row>
    <row r="54" spans="1:3" ht="21" customHeight="1" x14ac:dyDescent="0.3">
      <c r="A54" s="10"/>
      <c r="B54" s="33" t="s">
        <v>32</v>
      </c>
      <c r="C54" s="7">
        <v>3.0379999999999998</v>
      </c>
    </row>
    <row r="55" spans="1:3" ht="31.2" x14ac:dyDescent="0.3">
      <c r="A55" s="10"/>
      <c r="B55" s="2" t="s">
        <v>38</v>
      </c>
      <c r="C55" s="7">
        <v>1.7767999999999999</v>
      </c>
    </row>
    <row r="56" spans="1:3" ht="15.6" x14ac:dyDescent="0.3">
      <c r="A56" s="10"/>
      <c r="B56" s="39" t="s">
        <v>58</v>
      </c>
      <c r="C56" s="7"/>
    </row>
    <row r="57" spans="1:3" ht="15.6" x14ac:dyDescent="0.3">
      <c r="A57" s="10"/>
      <c r="B57" s="33" t="s">
        <v>32</v>
      </c>
      <c r="C57" s="7">
        <v>1.7767999999999999</v>
      </c>
    </row>
    <row r="58" spans="1:3" ht="15.6" x14ac:dyDescent="0.3">
      <c r="A58" s="10"/>
      <c r="B58" s="31" t="s">
        <v>62</v>
      </c>
      <c r="C58" s="7">
        <v>3.0918999999999999</v>
      </c>
    </row>
    <row r="59" spans="1:3" ht="15.6" x14ac:dyDescent="0.3">
      <c r="A59" s="10"/>
      <c r="B59" s="39" t="s">
        <v>58</v>
      </c>
      <c r="C59" s="7"/>
    </row>
    <row r="60" spans="1:3" ht="15.6" x14ac:dyDescent="0.3">
      <c r="A60" s="10"/>
      <c r="B60" s="33" t="s">
        <v>32</v>
      </c>
      <c r="C60" s="7">
        <v>6.2799999999999995E-2</v>
      </c>
    </row>
    <row r="61" spans="1:3" ht="15.6" x14ac:dyDescent="0.3">
      <c r="A61" s="10"/>
      <c r="B61" s="28" t="s">
        <v>25</v>
      </c>
      <c r="C61" s="7">
        <v>0.1</v>
      </c>
    </row>
    <row r="62" spans="1:3" ht="15.6" x14ac:dyDescent="0.3">
      <c r="A62" s="10"/>
      <c r="B62" s="31" t="s">
        <v>98</v>
      </c>
      <c r="C62" s="7">
        <v>2.16</v>
      </c>
    </row>
    <row r="63" spans="1:3" ht="15.6" x14ac:dyDescent="0.3">
      <c r="A63" s="10"/>
      <c r="B63" s="39" t="s">
        <v>58</v>
      </c>
      <c r="C63" s="7"/>
    </row>
    <row r="64" spans="1:3" ht="15.6" x14ac:dyDescent="0.3">
      <c r="A64" s="10"/>
      <c r="B64" s="33" t="s">
        <v>32</v>
      </c>
      <c r="C64" s="7">
        <v>2.16</v>
      </c>
    </row>
    <row r="65" spans="1:3" ht="31.2" x14ac:dyDescent="0.3">
      <c r="A65" s="10"/>
      <c r="B65" s="31" t="s">
        <v>95</v>
      </c>
      <c r="C65" s="7">
        <v>2.4727999999999999</v>
      </c>
    </row>
    <row r="66" spans="1:3" ht="15.6" x14ac:dyDescent="0.3">
      <c r="A66" s="10"/>
      <c r="B66" s="27" t="s">
        <v>2</v>
      </c>
      <c r="C66" s="7"/>
    </row>
    <row r="67" spans="1:3" ht="15.6" x14ac:dyDescent="0.3">
      <c r="A67" s="10"/>
      <c r="B67" s="28" t="s">
        <v>31</v>
      </c>
      <c r="C67" s="7">
        <v>2.4727999999999999</v>
      </c>
    </row>
    <row r="68" spans="1:3" ht="31.2" x14ac:dyDescent="0.3">
      <c r="A68" s="10"/>
      <c r="B68" s="44" t="s">
        <v>63</v>
      </c>
      <c r="C68" s="11">
        <v>7.827</v>
      </c>
    </row>
    <row r="69" spans="1:3" ht="15.6" x14ac:dyDescent="0.3">
      <c r="A69" s="10"/>
      <c r="B69" s="45" t="s">
        <v>64</v>
      </c>
      <c r="C69" s="11"/>
    </row>
    <row r="70" spans="1:3" ht="15.6" x14ac:dyDescent="0.3">
      <c r="A70" s="10"/>
      <c r="B70" s="45" t="s">
        <v>65</v>
      </c>
      <c r="C70" s="11">
        <v>7.827</v>
      </c>
    </row>
    <row r="71" spans="1:3" ht="15.6" x14ac:dyDescent="0.3">
      <c r="A71" s="10"/>
      <c r="B71" s="44" t="s">
        <v>66</v>
      </c>
      <c r="C71" s="46">
        <v>1.39</v>
      </c>
    </row>
    <row r="72" spans="1:3" ht="15.6" x14ac:dyDescent="0.3">
      <c r="A72" s="10"/>
      <c r="B72" s="45" t="s">
        <v>64</v>
      </c>
      <c r="C72" s="11"/>
    </row>
    <row r="73" spans="1:3" ht="15.6" x14ac:dyDescent="0.3">
      <c r="A73" s="10"/>
      <c r="B73" s="45" t="s">
        <v>65</v>
      </c>
      <c r="C73" s="46">
        <v>1.39</v>
      </c>
    </row>
    <row r="74" spans="1:3" ht="156" x14ac:dyDescent="0.3">
      <c r="A74" s="10"/>
      <c r="B74" s="32" t="s">
        <v>67</v>
      </c>
      <c r="C74" s="11">
        <v>7.3288000000000002</v>
      </c>
    </row>
    <row r="75" spans="1:3" ht="15.6" x14ac:dyDescent="0.3">
      <c r="A75" s="10"/>
      <c r="B75" s="30" t="s">
        <v>2</v>
      </c>
      <c r="C75" s="11"/>
    </row>
    <row r="76" spans="1:3" ht="15.6" x14ac:dyDescent="0.3">
      <c r="A76" s="10"/>
      <c r="B76" s="30" t="s">
        <v>32</v>
      </c>
      <c r="C76" s="11">
        <v>0.41849999999999998</v>
      </c>
    </row>
    <row r="77" spans="1:3" ht="15.6" x14ac:dyDescent="0.3">
      <c r="A77" s="10"/>
      <c r="B77" s="28" t="s">
        <v>25</v>
      </c>
      <c r="C77" s="11">
        <v>1.7649999999999999</v>
      </c>
    </row>
    <row r="78" spans="1:3" ht="31.2" x14ac:dyDescent="0.3">
      <c r="A78" s="10"/>
      <c r="B78" s="32" t="s">
        <v>68</v>
      </c>
      <c r="C78" s="11">
        <v>14.554</v>
      </c>
    </row>
    <row r="79" spans="1:3" ht="15.6" x14ac:dyDescent="0.3">
      <c r="A79" s="10"/>
      <c r="B79" s="30" t="s">
        <v>2</v>
      </c>
      <c r="C79" s="11"/>
    </row>
    <row r="80" spans="1:3" ht="15.6" x14ac:dyDescent="0.3">
      <c r="A80" s="10"/>
      <c r="B80" s="30" t="s">
        <v>32</v>
      </c>
      <c r="C80" s="11">
        <v>6.3425000000000002</v>
      </c>
    </row>
    <row r="81" spans="1:3" ht="31.2" x14ac:dyDescent="0.3">
      <c r="A81" s="10"/>
      <c r="B81" s="32" t="s">
        <v>69</v>
      </c>
      <c r="C81" s="11">
        <v>10.820399999999999</v>
      </c>
    </row>
    <row r="82" spans="1:3" ht="15.6" x14ac:dyDescent="0.3">
      <c r="A82" s="10"/>
      <c r="B82" s="30" t="s">
        <v>2</v>
      </c>
      <c r="C82" s="11"/>
    </row>
    <row r="83" spans="1:3" ht="15.6" x14ac:dyDescent="0.3">
      <c r="A83" s="10"/>
      <c r="B83" s="30" t="s">
        <v>32</v>
      </c>
      <c r="C83" s="11">
        <v>7.6745999999999999</v>
      </c>
    </row>
    <row r="84" spans="1:3" ht="31.2" x14ac:dyDescent="0.3">
      <c r="A84" s="10"/>
      <c r="B84" s="32" t="s">
        <v>23</v>
      </c>
      <c r="C84" s="7">
        <v>7.7922000000000002</v>
      </c>
    </row>
    <row r="85" spans="1:3" ht="15.6" x14ac:dyDescent="0.3">
      <c r="A85" s="10"/>
      <c r="B85" s="30" t="s">
        <v>2</v>
      </c>
      <c r="C85" s="7"/>
    </row>
    <row r="86" spans="1:3" ht="15.6" x14ac:dyDescent="0.3">
      <c r="A86" s="10"/>
      <c r="B86" s="30" t="s">
        <v>32</v>
      </c>
      <c r="C86" s="7">
        <v>5.0141999999999998</v>
      </c>
    </row>
    <row r="87" spans="1:3" ht="15.6" x14ac:dyDescent="0.3">
      <c r="A87" s="10"/>
      <c r="B87" s="16" t="s">
        <v>16</v>
      </c>
      <c r="C87" s="8">
        <f>C88+C91+C92+C95+C98</f>
        <v>30.220999999999997</v>
      </c>
    </row>
    <row r="88" spans="1:3" ht="78" x14ac:dyDescent="0.3">
      <c r="A88" s="10"/>
      <c r="B88" s="2" t="s">
        <v>96</v>
      </c>
      <c r="C88" s="7">
        <v>20.560199999999998</v>
      </c>
    </row>
    <row r="89" spans="1:3" ht="15.6" x14ac:dyDescent="0.3">
      <c r="A89" s="10"/>
      <c r="B89" s="30" t="s">
        <v>2</v>
      </c>
      <c r="C89" s="7"/>
    </row>
    <row r="90" spans="1:3" ht="15.6" x14ac:dyDescent="0.3">
      <c r="A90" s="10"/>
      <c r="B90" s="30" t="s">
        <v>32</v>
      </c>
      <c r="C90" s="7">
        <v>0.27589999999999998</v>
      </c>
    </row>
    <row r="91" spans="1:3" ht="93.6" x14ac:dyDescent="0.3">
      <c r="A91" s="10"/>
      <c r="B91" s="29" t="s">
        <v>97</v>
      </c>
      <c r="C91" s="7">
        <v>4.7344999999999997</v>
      </c>
    </row>
    <row r="92" spans="1:3" ht="109.2" x14ac:dyDescent="0.3">
      <c r="A92" s="10"/>
      <c r="B92" s="29" t="s">
        <v>70</v>
      </c>
      <c r="C92" s="7">
        <v>0.45629999999999998</v>
      </c>
    </row>
    <row r="93" spans="1:3" ht="17.399999999999999" customHeight="1" x14ac:dyDescent="0.3">
      <c r="A93" s="10"/>
      <c r="B93" s="27" t="s">
        <v>2</v>
      </c>
      <c r="C93" s="7"/>
    </row>
    <row r="94" spans="1:3" ht="15.6" x14ac:dyDescent="0.3">
      <c r="A94" s="10"/>
      <c r="B94" s="28" t="s">
        <v>31</v>
      </c>
      <c r="C94" s="7">
        <v>0.45629999999999998</v>
      </c>
    </row>
    <row r="95" spans="1:3" ht="109.2" x14ac:dyDescent="0.3">
      <c r="A95" s="10"/>
      <c r="B95" s="29" t="s">
        <v>71</v>
      </c>
      <c r="C95" s="7">
        <v>0.48670000000000002</v>
      </c>
    </row>
    <row r="96" spans="1:3" ht="15.6" x14ac:dyDescent="0.3">
      <c r="A96" s="10"/>
      <c r="B96" s="27" t="s">
        <v>2</v>
      </c>
      <c r="C96" s="7"/>
    </row>
    <row r="97" spans="1:3" ht="15.6" x14ac:dyDescent="0.3">
      <c r="A97" s="10"/>
      <c r="B97" s="28" t="s">
        <v>31</v>
      </c>
      <c r="C97" s="7">
        <v>0.48670000000000002</v>
      </c>
    </row>
    <row r="98" spans="1:3" ht="37.950000000000003" customHeight="1" x14ac:dyDescent="0.3">
      <c r="A98" s="10"/>
      <c r="B98" s="6" t="s">
        <v>57</v>
      </c>
      <c r="C98" s="7">
        <v>3.9832999999999998</v>
      </c>
    </row>
    <row r="99" spans="1:3" ht="18" customHeight="1" x14ac:dyDescent="0.3">
      <c r="A99" s="10"/>
      <c r="B99" s="27" t="s">
        <v>2</v>
      </c>
      <c r="C99" s="7"/>
    </row>
    <row r="100" spans="1:3" ht="16.95" customHeight="1" x14ac:dyDescent="0.3">
      <c r="A100" s="10"/>
      <c r="B100" s="28" t="s">
        <v>31</v>
      </c>
      <c r="C100" s="7">
        <v>0.1</v>
      </c>
    </row>
    <row r="101" spans="1:3" ht="22.95" customHeight="1" x14ac:dyDescent="0.3">
      <c r="A101" s="1" t="s">
        <v>5</v>
      </c>
      <c r="B101" s="16" t="s">
        <v>39</v>
      </c>
      <c r="C101" s="8">
        <f>C103+C116+C156</f>
        <v>152.96690000000004</v>
      </c>
    </row>
    <row r="102" spans="1:3" ht="16.5" customHeight="1" x14ac:dyDescent="0.3">
      <c r="A102" s="10"/>
      <c r="B102" s="2" t="s">
        <v>2</v>
      </c>
      <c r="C102" s="7"/>
    </row>
    <row r="103" spans="1:3" ht="15.6" x14ac:dyDescent="0.3">
      <c r="A103" s="10"/>
      <c r="B103" s="16" t="s">
        <v>8</v>
      </c>
      <c r="C103" s="8">
        <f>C104+C105</f>
        <v>1.3</v>
      </c>
    </row>
    <row r="104" spans="1:3" ht="18.75" customHeight="1" x14ac:dyDescent="0.3">
      <c r="A104" s="10"/>
      <c r="B104" s="15" t="s">
        <v>72</v>
      </c>
      <c r="C104" s="7">
        <v>1</v>
      </c>
    </row>
    <row r="105" spans="1:3" ht="15.6" x14ac:dyDescent="0.3">
      <c r="A105" s="10"/>
      <c r="B105" s="2" t="s">
        <v>9</v>
      </c>
      <c r="C105" s="7">
        <f t="shared" ref="C105" si="1">C107+C110+C113</f>
        <v>0.30000000000000004</v>
      </c>
    </row>
    <row r="106" spans="1:3" ht="16.5" customHeight="1" x14ac:dyDescent="0.3">
      <c r="A106" s="10"/>
      <c r="B106" s="47" t="s">
        <v>2</v>
      </c>
      <c r="C106" s="7"/>
    </row>
    <row r="107" spans="1:3" ht="15.6" x14ac:dyDescent="0.3">
      <c r="A107" s="10"/>
      <c r="B107" s="33" t="s">
        <v>26</v>
      </c>
      <c r="C107" s="7">
        <f t="shared" ref="C107" si="2">C109</f>
        <v>0.1</v>
      </c>
    </row>
    <row r="108" spans="1:3" ht="15.6" x14ac:dyDescent="0.3">
      <c r="A108" s="10"/>
      <c r="B108" s="30" t="s">
        <v>2</v>
      </c>
      <c r="C108" s="7"/>
    </row>
    <row r="109" spans="1:3" ht="17.25" customHeight="1" x14ac:dyDescent="0.3">
      <c r="A109" s="10"/>
      <c r="B109" s="30" t="s">
        <v>32</v>
      </c>
      <c r="C109" s="7">
        <v>0.1</v>
      </c>
    </row>
    <row r="110" spans="1:3" ht="18.75" customHeight="1" x14ac:dyDescent="0.3">
      <c r="A110" s="10"/>
      <c r="B110" s="33" t="s">
        <v>27</v>
      </c>
      <c r="C110" s="7">
        <v>0.11600000000000001</v>
      </c>
    </row>
    <row r="111" spans="1:3" ht="16.95" customHeight="1" x14ac:dyDescent="0.3">
      <c r="A111" s="10"/>
      <c r="B111" s="30" t="s">
        <v>2</v>
      </c>
      <c r="C111" s="7"/>
    </row>
    <row r="112" spans="1:3" ht="19.2" customHeight="1" x14ac:dyDescent="0.3">
      <c r="A112" s="10"/>
      <c r="B112" s="30" t="s">
        <v>32</v>
      </c>
      <c r="C112" s="7">
        <v>0.11600000000000001</v>
      </c>
    </row>
    <row r="113" spans="1:3" ht="24" customHeight="1" x14ac:dyDescent="0.3">
      <c r="A113" s="10"/>
      <c r="B113" s="33" t="s">
        <v>40</v>
      </c>
      <c r="C113" s="7">
        <f>C115</f>
        <v>8.4000000000000005E-2</v>
      </c>
    </row>
    <row r="114" spans="1:3" ht="19.2" customHeight="1" x14ac:dyDescent="0.3">
      <c r="A114" s="10"/>
      <c r="B114" s="30" t="s">
        <v>2</v>
      </c>
      <c r="C114" s="7"/>
    </row>
    <row r="115" spans="1:3" ht="18.75" customHeight="1" x14ac:dyDescent="0.3">
      <c r="A115" s="10"/>
      <c r="B115" s="30" t="s">
        <v>32</v>
      </c>
      <c r="C115" s="7">
        <v>8.4000000000000005E-2</v>
      </c>
    </row>
    <row r="116" spans="1:3" ht="18" customHeight="1" x14ac:dyDescent="0.3">
      <c r="A116" s="10"/>
      <c r="B116" s="16" t="s">
        <v>4</v>
      </c>
      <c r="C116" s="8">
        <f>C117+C120+C123+C126+C129+C132+C135+C138+C141+C144+C147+C150+C153</f>
        <v>128.10840000000002</v>
      </c>
    </row>
    <row r="117" spans="1:3" ht="37.950000000000003" customHeight="1" x14ac:dyDescent="0.3">
      <c r="A117" s="10"/>
      <c r="B117" s="14" t="s">
        <v>41</v>
      </c>
      <c r="C117" s="7">
        <v>3</v>
      </c>
    </row>
    <row r="118" spans="1:3" ht="18" customHeight="1" x14ac:dyDescent="0.3">
      <c r="A118" s="10"/>
      <c r="B118" s="30" t="s">
        <v>2</v>
      </c>
      <c r="C118" s="7"/>
    </row>
    <row r="119" spans="1:3" ht="18" customHeight="1" x14ac:dyDescent="0.3">
      <c r="A119" s="10"/>
      <c r="B119" s="30" t="s">
        <v>32</v>
      </c>
      <c r="C119" s="7">
        <v>3</v>
      </c>
    </row>
    <row r="120" spans="1:3" ht="38.4" customHeight="1" x14ac:dyDescent="0.3">
      <c r="A120" s="10"/>
      <c r="B120" s="14" t="s">
        <v>73</v>
      </c>
      <c r="C120" s="7">
        <v>6</v>
      </c>
    </row>
    <row r="121" spans="1:3" ht="18" customHeight="1" x14ac:dyDescent="0.3">
      <c r="A121" s="10"/>
      <c r="B121" s="30" t="s">
        <v>2</v>
      </c>
      <c r="C121" s="7"/>
    </row>
    <row r="122" spans="1:3" ht="18" customHeight="1" x14ac:dyDescent="0.3">
      <c r="A122" s="10"/>
      <c r="B122" s="30" t="s">
        <v>32</v>
      </c>
      <c r="C122" s="7">
        <v>6</v>
      </c>
    </row>
    <row r="123" spans="1:3" ht="52.95" customHeight="1" x14ac:dyDescent="0.3">
      <c r="A123" s="10"/>
      <c r="B123" s="2" t="s">
        <v>12</v>
      </c>
      <c r="C123" s="7">
        <v>9</v>
      </c>
    </row>
    <row r="124" spans="1:3" ht="18" customHeight="1" x14ac:dyDescent="0.3">
      <c r="A124" s="10"/>
      <c r="B124" s="30" t="s">
        <v>2</v>
      </c>
      <c r="C124" s="7"/>
    </row>
    <row r="125" spans="1:3" ht="19.95" customHeight="1" x14ac:dyDescent="0.3">
      <c r="A125" s="10"/>
      <c r="B125" s="30" t="s">
        <v>32</v>
      </c>
      <c r="C125" s="7">
        <v>9</v>
      </c>
    </row>
    <row r="126" spans="1:3" ht="33" customHeight="1" x14ac:dyDescent="0.3">
      <c r="A126" s="10"/>
      <c r="B126" s="48" t="s">
        <v>74</v>
      </c>
      <c r="C126" s="7">
        <v>33.4923</v>
      </c>
    </row>
    <row r="127" spans="1:3" ht="23.4" customHeight="1" x14ac:dyDescent="0.3">
      <c r="A127" s="10"/>
      <c r="B127" s="30" t="s">
        <v>2</v>
      </c>
      <c r="C127" s="7"/>
    </row>
    <row r="128" spans="1:3" ht="17.399999999999999" customHeight="1" x14ac:dyDescent="0.3">
      <c r="A128" s="10"/>
      <c r="B128" s="30" t="s">
        <v>32</v>
      </c>
      <c r="C128" s="7">
        <v>5.8000000000000003E-2</v>
      </c>
    </row>
    <row r="129" spans="1:3" ht="18" customHeight="1" x14ac:dyDescent="0.3">
      <c r="A129" s="10"/>
      <c r="B129" s="49" t="s">
        <v>75</v>
      </c>
      <c r="C129" s="7">
        <v>30.584900000000001</v>
      </c>
    </row>
    <row r="130" spans="1:3" ht="18" customHeight="1" x14ac:dyDescent="0.3">
      <c r="A130" s="10"/>
      <c r="B130" s="30" t="s">
        <v>2</v>
      </c>
      <c r="C130" s="7"/>
    </row>
    <row r="131" spans="1:3" ht="18" customHeight="1" x14ac:dyDescent="0.3">
      <c r="A131" s="10"/>
      <c r="B131" s="30" t="s">
        <v>32</v>
      </c>
      <c r="C131" s="7">
        <v>5.8900000000000001E-2</v>
      </c>
    </row>
    <row r="132" spans="1:3" ht="36" customHeight="1" x14ac:dyDescent="0.3">
      <c r="A132" s="10"/>
      <c r="B132" s="14" t="s">
        <v>42</v>
      </c>
      <c r="C132" s="7">
        <v>8.0053999999999998</v>
      </c>
    </row>
    <row r="133" spans="1:3" ht="18" customHeight="1" x14ac:dyDescent="0.3">
      <c r="A133" s="10"/>
      <c r="B133" s="30" t="s">
        <v>2</v>
      </c>
      <c r="C133" s="7"/>
    </row>
    <row r="134" spans="1:3" ht="18.75" customHeight="1" x14ac:dyDescent="0.3">
      <c r="A134" s="10"/>
      <c r="B134" s="30" t="s">
        <v>32</v>
      </c>
      <c r="C134" s="7">
        <v>8.0053999999999998</v>
      </c>
    </row>
    <row r="135" spans="1:3" ht="33.6" customHeight="1" x14ac:dyDescent="0.3">
      <c r="A135" s="10"/>
      <c r="B135" s="50" t="s">
        <v>76</v>
      </c>
      <c r="C135" s="7">
        <v>23.209599999999998</v>
      </c>
    </row>
    <row r="136" spans="1:3" ht="19.95" customHeight="1" x14ac:dyDescent="0.3">
      <c r="A136" s="10"/>
      <c r="B136" s="30" t="s">
        <v>2</v>
      </c>
      <c r="C136" s="7"/>
    </row>
    <row r="137" spans="1:3" ht="16.5" customHeight="1" x14ac:dyDescent="0.3">
      <c r="A137" s="10"/>
      <c r="B137" s="30" t="s">
        <v>32</v>
      </c>
      <c r="C137" s="7">
        <v>0.20960000000000001</v>
      </c>
    </row>
    <row r="138" spans="1:3" ht="74.400000000000006" customHeight="1" x14ac:dyDescent="0.3">
      <c r="A138" s="10"/>
      <c r="B138" s="51" t="s">
        <v>77</v>
      </c>
      <c r="C138" s="7">
        <v>2.3380000000000001</v>
      </c>
    </row>
    <row r="139" spans="1:3" ht="15.6" x14ac:dyDescent="0.3">
      <c r="A139" s="10"/>
      <c r="B139" s="52" t="s">
        <v>2</v>
      </c>
      <c r="C139" s="7"/>
    </row>
    <row r="140" spans="1:3" ht="15.6" x14ac:dyDescent="0.3">
      <c r="A140" s="10"/>
      <c r="B140" s="45" t="s">
        <v>31</v>
      </c>
      <c r="C140" s="7">
        <v>2.3380000000000001</v>
      </c>
    </row>
    <row r="141" spans="1:3" ht="31.2" x14ac:dyDescent="0.3">
      <c r="A141" s="10"/>
      <c r="B141" s="14" t="s">
        <v>56</v>
      </c>
      <c r="C141" s="7">
        <v>0.47820000000000001</v>
      </c>
    </row>
    <row r="142" spans="1:3" ht="15.6" x14ac:dyDescent="0.3">
      <c r="A142" s="10"/>
      <c r="B142" s="30" t="s">
        <v>2</v>
      </c>
      <c r="C142" s="7"/>
    </row>
    <row r="143" spans="1:3" ht="15.6" x14ac:dyDescent="0.3">
      <c r="A143" s="10"/>
      <c r="B143" s="30" t="s">
        <v>32</v>
      </c>
      <c r="C143" s="7">
        <v>0.47820000000000001</v>
      </c>
    </row>
    <row r="144" spans="1:3" ht="32.4" customHeight="1" x14ac:dyDescent="0.3">
      <c r="A144" s="10"/>
      <c r="B144" s="53" t="s">
        <v>79</v>
      </c>
      <c r="C144" s="7">
        <v>0.87</v>
      </c>
    </row>
    <row r="145" spans="1:3" ht="16.5" customHeight="1" x14ac:dyDescent="0.3">
      <c r="A145" s="10"/>
      <c r="B145" s="30" t="s">
        <v>2</v>
      </c>
      <c r="C145" s="7"/>
    </row>
    <row r="146" spans="1:3" ht="15.6" x14ac:dyDescent="0.3">
      <c r="A146" s="10"/>
      <c r="B146" s="14" t="s">
        <v>78</v>
      </c>
      <c r="C146" s="7">
        <v>0.87</v>
      </c>
    </row>
    <row r="147" spans="1:3" ht="19.2" customHeight="1" x14ac:dyDescent="0.3">
      <c r="A147" s="10"/>
      <c r="B147" s="53" t="s">
        <v>99</v>
      </c>
      <c r="C147" s="7">
        <v>0.9</v>
      </c>
    </row>
    <row r="148" spans="1:3" ht="15.6" customHeight="1" x14ac:dyDescent="0.3">
      <c r="A148" s="10"/>
      <c r="B148" s="30" t="s">
        <v>2</v>
      </c>
      <c r="C148" s="7"/>
    </row>
    <row r="149" spans="1:3" ht="15.6" x14ac:dyDescent="0.3">
      <c r="A149" s="10"/>
      <c r="B149" s="14" t="s">
        <v>78</v>
      </c>
      <c r="C149" s="7">
        <v>0.99</v>
      </c>
    </row>
    <row r="150" spans="1:3" ht="31.2" x14ac:dyDescent="0.3">
      <c r="A150" s="10"/>
      <c r="B150" s="53" t="s">
        <v>80</v>
      </c>
      <c r="C150" s="7">
        <v>0.23</v>
      </c>
    </row>
    <row r="151" spans="1:3" ht="15.6" x14ac:dyDescent="0.3">
      <c r="A151" s="10"/>
      <c r="B151" s="30" t="s">
        <v>2</v>
      </c>
      <c r="C151" s="7"/>
    </row>
    <row r="152" spans="1:3" ht="15.6" x14ac:dyDescent="0.3">
      <c r="A152" s="10"/>
      <c r="B152" s="14" t="s">
        <v>78</v>
      </c>
      <c r="C152" s="7">
        <v>0.23</v>
      </c>
    </row>
    <row r="153" spans="1:3" ht="31.95" customHeight="1" x14ac:dyDescent="0.3">
      <c r="A153" s="10"/>
      <c r="B153" s="14" t="s">
        <v>100</v>
      </c>
      <c r="C153" s="7">
        <f>C155</f>
        <v>10</v>
      </c>
    </row>
    <row r="154" spans="1:3" ht="15.6" x14ac:dyDescent="0.3">
      <c r="A154" s="10"/>
      <c r="B154" s="30" t="s">
        <v>2</v>
      </c>
      <c r="C154" s="7"/>
    </row>
    <row r="155" spans="1:3" ht="15.6" x14ac:dyDescent="0.3">
      <c r="A155" s="10"/>
      <c r="B155" s="14" t="s">
        <v>78</v>
      </c>
      <c r="C155" s="7">
        <v>10</v>
      </c>
    </row>
    <row r="156" spans="1:3" ht="15.6" x14ac:dyDescent="0.3">
      <c r="A156" s="10"/>
      <c r="B156" s="16" t="s">
        <v>17</v>
      </c>
      <c r="C156" s="8">
        <f>C157+C158+C159+C162+C165+C168</f>
        <v>23.558500000000002</v>
      </c>
    </row>
    <row r="157" spans="1:3" ht="19.5" customHeight="1" x14ac:dyDescent="0.3">
      <c r="A157" s="10"/>
      <c r="B157" s="6" t="s">
        <v>18</v>
      </c>
      <c r="C157" s="7">
        <v>3</v>
      </c>
    </row>
    <row r="158" spans="1:3" ht="15.6" x14ac:dyDescent="0.3">
      <c r="A158" s="10"/>
      <c r="B158" s="6" t="s">
        <v>43</v>
      </c>
      <c r="C158" s="7">
        <v>6</v>
      </c>
    </row>
    <row r="159" spans="1:3" ht="31.2" x14ac:dyDescent="0.3">
      <c r="A159" s="10"/>
      <c r="B159" s="54" t="s">
        <v>81</v>
      </c>
      <c r="C159" s="11">
        <v>2.3685</v>
      </c>
    </row>
    <row r="160" spans="1:3" ht="15.6" x14ac:dyDescent="0.3">
      <c r="A160" s="10"/>
      <c r="B160" s="30" t="s">
        <v>2</v>
      </c>
      <c r="C160" s="11"/>
    </row>
    <row r="161" spans="1:3" ht="15.6" x14ac:dyDescent="0.3">
      <c r="A161" s="10"/>
      <c r="B161" s="30" t="s">
        <v>32</v>
      </c>
      <c r="C161" s="11">
        <v>2.3685</v>
      </c>
    </row>
    <row r="162" spans="1:3" ht="15.6" x14ac:dyDescent="0.3">
      <c r="A162" s="10"/>
      <c r="B162" s="51" t="s">
        <v>82</v>
      </c>
      <c r="C162" s="55">
        <v>7.5</v>
      </c>
    </row>
    <row r="163" spans="1:3" ht="15.6" x14ac:dyDescent="0.3">
      <c r="A163" s="10"/>
      <c r="B163" s="30" t="s">
        <v>2</v>
      </c>
      <c r="C163" s="55"/>
    </row>
    <row r="164" spans="1:3" ht="15.6" x14ac:dyDescent="0.3">
      <c r="A164" s="10"/>
      <c r="B164" s="30" t="s">
        <v>32</v>
      </c>
      <c r="C164" s="55">
        <v>7.5</v>
      </c>
    </row>
    <row r="165" spans="1:3" ht="15.6" x14ac:dyDescent="0.3">
      <c r="A165" s="10"/>
      <c r="B165" s="51" t="s">
        <v>83</v>
      </c>
      <c r="C165" s="7">
        <v>1.19</v>
      </c>
    </row>
    <row r="166" spans="1:3" ht="15.6" x14ac:dyDescent="0.3">
      <c r="A166" s="10"/>
      <c r="B166" s="30" t="s">
        <v>2</v>
      </c>
      <c r="C166" s="7"/>
    </row>
    <row r="167" spans="1:3" ht="15.6" x14ac:dyDescent="0.3">
      <c r="A167" s="10"/>
      <c r="B167" s="30" t="s">
        <v>32</v>
      </c>
      <c r="C167" s="7">
        <v>1.19</v>
      </c>
    </row>
    <row r="168" spans="1:3" ht="31.2" x14ac:dyDescent="0.3">
      <c r="A168" s="10"/>
      <c r="B168" s="29" t="s">
        <v>84</v>
      </c>
      <c r="C168" s="7">
        <f>C170</f>
        <v>3.5</v>
      </c>
    </row>
    <row r="169" spans="1:3" ht="15.6" x14ac:dyDescent="0.3">
      <c r="A169" s="10"/>
      <c r="B169" s="30" t="s">
        <v>2</v>
      </c>
      <c r="C169" s="7"/>
    </row>
    <row r="170" spans="1:3" ht="15.6" x14ac:dyDescent="0.3">
      <c r="A170" s="10"/>
      <c r="B170" s="30" t="s">
        <v>32</v>
      </c>
      <c r="C170" s="7">
        <v>3.5</v>
      </c>
    </row>
    <row r="171" spans="1:3" ht="15.6" x14ac:dyDescent="0.3">
      <c r="A171" s="1" t="s">
        <v>7</v>
      </c>
      <c r="B171" s="16" t="s">
        <v>44</v>
      </c>
      <c r="C171" s="8">
        <f>C173+C211+C223</f>
        <v>77.669799999999995</v>
      </c>
    </row>
    <row r="172" spans="1:3" ht="15.6" x14ac:dyDescent="0.3">
      <c r="A172" s="10"/>
      <c r="B172" s="2" t="s">
        <v>2</v>
      </c>
      <c r="C172" s="7"/>
    </row>
    <row r="173" spans="1:3" ht="15.6" x14ac:dyDescent="0.3">
      <c r="A173" s="10"/>
      <c r="B173" s="16" t="s">
        <v>6</v>
      </c>
      <c r="C173" s="8">
        <f>C174+C178+C184+C187+C190+C193+C196+C199+C202+C205+C208</f>
        <v>22.059799999999999</v>
      </c>
    </row>
    <row r="174" spans="1:3" ht="36" customHeight="1" x14ac:dyDescent="0.3">
      <c r="A174" s="10"/>
      <c r="B174" s="15" t="s">
        <v>85</v>
      </c>
      <c r="C174" s="7">
        <v>4.9001000000000001</v>
      </c>
    </row>
    <row r="175" spans="1:3" ht="18" customHeight="1" x14ac:dyDescent="0.3">
      <c r="A175" s="10"/>
      <c r="B175" s="30" t="s">
        <v>2</v>
      </c>
      <c r="C175" s="7"/>
    </row>
    <row r="176" spans="1:3" ht="20.399999999999999" customHeight="1" x14ac:dyDescent="0.3">
      <c r="A176" s="10"/>
      <c r="B176" s="45" t="s">
        <v>31</v>
      </c>
      <c r="C176" s="7">
        <v>0.5</v>
      </c>
    </row>
    <row r="177" spans="1:3" ht="21.6" customHeight="1" x14ac:dyDescent="0.3">
      <c r="A177" s="10"/>
      <c r="B177" s="30" t="s">
        <v>86</v>
      </c>
      <c r="C177" s="7">
        <v>0.1</v>
      </c>
    </row>
    <row r="178" spans="1:3" ht="35.4" customHeight="1" x14ac:dyDescent="0.3">
      <c r="A178" s="10"/>
      <c r="B178" s="15" t="s">
        <v>101</v>
      </c>
      <c r="C178" s="7">
        <v>9.1597000000000008</v>
      </c>
    </row>
    <row r="179" spans="1:3" ht="15.6" x14ac:dyDescent="0.3">
      <c r="A179" s="10"/>
      <c r="B179" s="52" t="s">
        <v>2</v>
      </c>
      <c r="C179" s="7"/>
    </row>
    <row r="180" spans="1:3" ht="18" customHeight="1" x14ac:dyDescent="0.3">
      <c r="A180" s="10"/>
      <c r="B180" s="45" t="s">
        <v>31</v>
      </c>
      <c r="C180" s="7">
        <v>0.77900000000000003</v>
      </c>
    </row>
    <row r="181" spans="1:3" ht="18" customHeight="1" x14ac:dyDescent="0.3">
      <c r="A181" s="10"/>
      <c r="B181" s="30" t="s">
        <v>102</v>
      </c>
      <c r="C181" s="7">
        <v>0.8165</v>
      </c>
    </row>
    <row r="182" spans="1:3" ht="18" customHeight="1" x14ac:dyDescent="0.3">
      <c r="A182" s="10"/>
      <c r="B182" s="30" t="s">
        <v>103</v>
      </c>
      <c r="C182" s="7">
        <v>14.2</v>
      </c>
    </row>
    <row r="183" spans="1:3" ht="18" customHeight="1" x14ac:dyDescent="0.3">
      <c r="A183" s="10"/>
      <c r="B183" s="30" t="s">
        <v>104</v>
      </c>
      <c r="C183" s="7">
        <v>2.8</v>
      </c>
    </row>
    <row r="184" spans="1:3" ht="25.2" customHeight="1" x14ac:dyDescent="0.3">
      <c r="A184" s="10"/>
      <c r="B184" s="56" t="s">
        <v>87</v>
      </c>
      <c r="C184" s="7">
        <v>2</v>
      </c>
    </row>
    <row r="185" spans="1:3" ht="15.6" x14ac:dyDescent="0.3">
      <c r="A185" s="10"/>
      <c r="B185" s="30" t="s">
        <v>2</v>
      </c>
      <c r="C185" s="7"/>
    </row>
    <row r="186" spans="1:3" ht="15.6" x14ac:dyDescent="0.3">
      <c r="A186" s="10"/>
      <c r="B186" s="45" t="s">
        <v>31</v>
      </c>
      <c r="C186" s="7">
        <v>2</v>
      </c>
    </row>
    <row r="187" spans="1:3" ht="46.8" x14ac:dyDescent="0.3">
      <c r="A187" s="10"/>
      <c r="B187" s="60" t="s">
        <v>115</v>
      </c>
      <c r="C187" s="7">
        <v>1</v>
      </c>
    </row>
    <row r="188" spans="1:3" ht="15.6" x14ac:dyDescent="0.3">
      <c r="A188" s="10"/>
      <c r="B188" s="30" t="s">
        <v>2</v>
      </c>
      <c r="C188" s="7"/>
    </row>
    <row r="189" spans="1:3" ht="15.6" x14ac:dyDescent="0.3">
      <c r="A189" s="10"/>
      <c r="B189" s="30" t="s">
        <v>32</v>
      </c>
      <c r="C189" s="7">
        <v>0.22</v>
      </c>
    </row>
    <row r="190" spans="1:3" ht="31.2" x14ac:dyDescent="0.3">
      <c r="A190" s="10"/>
      <c r="B190" s="60" t="s">
        <v>106</v>
      </c>
      <c r="C190" s="7">
        <v>0.7</v>
      </c>
    </row>
    <row r="191" spans="1:3" ht="15.6" x14ac:dyDescent="0.3">
      <c r="A191" s="10"/>
      <c r="B191" s="30" t="s">
        <v>2</v>
      </c>
      <c r="C191" s="7"/>
    </row>
    <row r="192" spans="1:3" ht="15.6" x14ac:dyDescent="0.3">
      <c r="A192" s="10"/>
      <c r="B192" s="30" t="s">
        <v>32</v>
      </c>
      <c r="C192" s="7">
        <v>0.22</v>
      </c>
    </row>
    <row r="193" spans="1:3" ht="49.95" customHeight="1" x14ac:dyDescent="0.3">
      <c r="A193" s="10"/>
      <c r="B193" s="60" t="s">
        <v>113</v>
      </c>
      <c r="C193" s="7">
        <v>0.5</v>
      </c>
    </row>
    <row r="194" spans="1:3" ht="15.6" x14ac:dyDescent="0.3">
      <c r="A194" s="10"/>
      <c r="B194" s="30" t="s">
        <v>2</v>
      </c>
      <c r="C194" s="7"/>
    </row>
    <row r="195" spans="1:3" ht="15.6" x14ac:dyDescent="0.3">
      <c r="A195" s="10"/>
      <c r="B195" s="30" t="s">
        <v>32</v>
      </c>
      <c r="C195" s="7">
        <v>0.2</v>
      </c>
    </row>
    <row r="196" spans="1:3" ht="31.2" x14ac:dyDescent="0.3">
      <c r="A196" s="10"/>
      <c r="B196" s="60" t="s">
        <v>116</v>
      </c>
      <c r="C196" s="7">
        <v>0.9</v>
      </c>
    </row>
    <row r="197" spans="1:3" ht="15.6" x14ac:dyDescent="0.3">
      <c r="A197" s="10"/>
      <c r="B197" s="30" t="s">
        <v>2</v>
      </c>
      <c r="C197" s="7"/>
    </row>
    <row r="198" spans="1:3" ht="15.6" x14ac:dyDescent="0.3">
      <c r="A198" s="10"/>
      <c r="B198" s="30" t="s">
        <v>32</v>
      </c>
      <c r="C198" s="7">
        <v>0.2</v>
      </c>
    </row>
    <row r="199" spans="1:3" ht="31.2" x14ac:dyDescent="0.3">
      <c r="A199" s="10"/>
      <c r="B199" s="60" t="s">
        <v>105</v>
      </c>
      <c r="C199" s="7">
        <v>1</v>
      </c>
    </row>
    <row r="200" spans="1:3" ht="15.6" x14ac:dyDescent="0.3">
      <c r="A200" s="10"/>
      <c r="B200" s="30" t="s">
        <v>2</v>
      </c>
      <c r="C200" s="7"/>
    </row>
    <row r="201" spans="1:3" ht="15.6" x14ac:dyDescent="0.3">
      <c r="A201" s="10"/>
      <c r="B201" s="30" t="s">
        <v>32</v>
      </c>
      <c r="C201" s="7">
        <v>0.5</v>
      </c>
    </row>
    <row r="202" spans="1:3" ht="31.2" x14ac:dyDescent="0.3">
      <c r="A202" s="10"/>
      <c r="B202" s="60" t="s">
        <v>107</v>
      </c>
      <c r="C202" s="7">
        <v>0.5</v>
      </c>
    </row>
    <row r="203" spans="1:3" ht="15.6" x14ac:dyDescent="0.3">
      <c r="A203" s="10"/>
      <c r="B203" s="30" t="s">
        <v>2</v>
      </c>
      <c r="C203" s="7"/>
    </row>
    <row r="204" spans="1:3" ht="15.6" x14ac:dyDescent="0.3">
      <c r="A204" s="10"/>
      <c r="B204" s="30" t="s">
        <v>32</v>
      </c>
      <c r="C204" s="7">
        <v>0.2</v>
      </c>
    </row>
    <row r="205" spans="1:3" ht="62.4" x14ac:dyDescent="0.3">
      <c r="A205" s="10"/>
      <c r="B205" s="60" t="s">
        <v>114</v>
      </c>
      <c r="C205" s="7">
        <v>0.7</v>
      </c>
    </row>
    <row r="206" spans="1:3" ht="15.6" x14ac:dyDescent="0.3">
      <c r="A206" s="10"/>
      <c r="B206" s="30" t="s">
        <v>2</v>
      </c>
      <c r="C206" s="7"/>
    </row>
    <row r="207" spans="1:3" ht="15.6" x14ac:dyDescent="0.3">
      <c r="A207" s="10"/>
      <c r="B207" s="30" t="s">
        <v>32</v>
      </c>
      <c r="C207" s="7">
        <v>0.2</v>
      </c>
    </row>
    <row r="208" spans="1:3" ht="31.2" x14ac:dyDescent="0.3">
      <c r="A208" s="10"/>
      <c r="B208" s="60" t="s">
        <v>108</v>
      </c>
      <c r="C208" s="7">
        <v>0.7</v>
      </c>
    </row>
    <row r="209" spans="1:3" ht="15.6" x14ac:dyDescent="0.3">
      <c r="A209" s="10"/>
      <c r="B209" s="30" t="s">
        <v>2</v>
      </c>
      <c r="C209" s="7"/>
    </row>
    <row r="210" spans="1:3" ht="15.6" x14ac:dyDescent="0.3">
      <c r="A210" s="10"/>
      <c r="B210" s="30" t="s">
        <v>32</v>
      </c>
      <c r="C210" s="7">
        <v>0.2</v>
      </c>
    </row>
    <row r="211" spans="1:3" ht="18" customHeight="1" x14ac:dyDescent="0.3">
      <c r="A211" s="10"/>
      <c r="B211" s="16" t="s">
        <v>13</v>
      </c>
      <c r="C211" s="8">
        <f>C212+C218+C219+C220</f>
        <v>55.4</v>
      </c>
    </row>
    <row r="212" spans="1:3" ht="34.950000000000003" customHeight="1" x14ac:dyDescent="0.3">
      <c r="A212" s="10"/>
      <c r="B212" s="6" t="s">
        <v>45</v>
      </c>
      <c r="C212" s="7">
        <v>52.35</v>
      </c>
    </row>
    <row r="213" spans="1:3" ht="19.5" customHeight="1" x14ac:dyDescent="0.3">
      <c r="A213" s="10"/>
      <c r="B213" s="30" t="s">
        <v>2</v>
      </c>
      <c r="C213" s="7"/>
    </row>
    <row r="214" spans="1:3" ht="20.399999999999999" customHeight="1" x14ac:dyDescent="0.3">
      <c r="A214" s="10"/>
      <c r="B214" s="45" t="s">
        <v>31</v>
      </c>
      <c r="C214" s="7">
        <v>3.6459999999999999</v>
      </c>
    </row>
    <row r="215" spans="1:3" ht="35.4" customHeight="1" x14ac:dyDescent="0.3">
      <c r="A215" s="10"/>
      <c r="B215" s="45" t="s">
        <v>88</v>
      </c>
      <c r="C215" s="7">
        <v>27.7761</v>
      </c>
    </row>
    <row r="216" spans="1:3" ht="15" customHeight="1" x14ac:dyDescent="0.3">
      <c r="A216" s="10"/>
      <c r="B216" s="61" t="s">
        <v>109</v>
      </c>
      <c r="C216" s="7">
        <v>4.5</v>
      </c>
    </row>
    <row r="217" spans="1:3" ht="18" customHeight="1" x14ac:dyDescent="0.3">
      <c r="A217" s="10"/>
      <c r="B217" s="61" t="s">
        <v>110</v>
      </c>
      <c r="C217" s="7">
        <v>0.15</v>
      </c>
    </row>
    <row r="218" spans="1:3" ht="46.8" x14ac:dyDescent="0.3">
      <c r="A218" s="10"/>
      <c r="B218" s="29" t="s">
        <v>89</v>
      </c>
      <c r="C218" s="7">
        <v>0.55000000000000004</v>
      </c>
    </row>
    <row r="219" spans="1:3" ht="36.6" customHeight="1" x14ac:dyDescent="0.3">
      <c r="A219" s="10"/>
      <c r="B219" s="15" t="s">
        <v>90</v>
      </c>
      <c r="C219" s="7">
        <v>0.5</v>
      </c>
    </row>
    <row r="220" spans="1:3" ht="39" customHeight="1" x14ac:dyDescent="0.3">
      <c r="A220" s="10"/>
      <c r="B220" s="56" t="s">
        <v>91</v>
      </c>
      <c r="C220" s="7">
        <v>2</v>
      </c>
    </row>
    <row r="221" spans="1:3" ht="21" customHeight="1" x14ac:dyDescent="0.3">
      <c r="A221" s="10"/>
      <c r="B221" s="30" t="s">
        <v>2</v>
      </c>
      <c r="C221" s="7"/>
    </row>
    <row r="222" spans="1:3" ht="15.6" x14ac:dyDescent="0.3">
      <c r="A222" s="10"/>
      <c r="B222" s="30" t="s">
        <v>32</v>
      </c>
      <c r="C222" s="7">
        <v>2</v>
      </c>
    </row>
    <row r="223" spans="1:3" ht="15" customHeight="1" x14ac:dyDescent="0.3">
      <c r="A223" s="10"/>
      <c r="B223" s="57" t="s">
        <v>46</v>
      </c>
      <c r="C223" s="8">
        <f>C224+C227</f>
        <v>0.21000000000000002</v>
      </c>
    </row>
    <row r="224" spans="1:3" ht="31.2" x14ac:dyDescent="0.3">
      <c r="A224" s="10"/>
      <c r="B224" s="62" t="s">
        <v>111</v>
      </c>
      <c r="C224" s="7">
        <v>0.1</v>
      </c>
    </row>
    <row r="225" spans="1:3" ht="15.6" x14ac:dyDescent="0.3">
      <c r="A225" s="10"/>
      <c r="B225" s="58" t="s">
        <v>2</v>
      </c>
      <c r="C225" s="7"/>
    </row>
    <row r="226" spans="1:3" ht="15.6" x14ac:dyDescent="0.3">
      <c r="A226" s="10"/>
      <c r="B226" s="58" t="s">
        <v>92</v>
      </c>
      <c r="C226" s="7">
        <v>0.11</v>
      </c>
    </row>
    <row r="227" spans="1:3" ht="67.2" customHeight="1" x14ac:dyDescent="0.3">
      <c r="A227" s="10"/>
      <c r="B227" s="63" t="s">
        <v>112</v>
      </c>
      <c r="C227" s="7">
        <v>0.11</v>
      </c>
    </row>
    <row r="228" spans="1:3" ht="21.6" customHeight="1" x14ac:dyDescent="0.3">
      <c r="A228" s="10"/>
      <c r="B228" s="59" t="s">
        <v>2</v>
      </c>
      <c r="C228" s="7"/>
    </row>
    <row r="229" spans="1:3" ht="15" customHeight="1" x14ac:dyDescent="0.3">
      <c r="A229" s="10"/>
      <c r="B229" s="58" t="s">
        <v>92</v>
      </c>
      <c r="C229" s="7">
        <v>0.1</v>
      </c>
    </row>
    <row r="230" spans="1:3" ht="15.6" x14ac:dyDescent="0.3">
      <c r="A230" s="1" t="s">
        <v>14</v>
      </c>
      <c r="B230" s="20" t="s">
        <v>47</v>
      </c>
      <c r="C230" s="8">
        <f t="shared" ref="C230" si="3">C232</f>
        <v>2.1</v>
      </c>
    </row>
    <row r="231" spans="1:3" ht="15.6" customHeight="1" x14ac:dyDescent="0.3">
      <c r="A231" s="10"/>
      <c r="B231" s="2" t="s">
        <v>2</v>
      </c>
      <c r="C231" s="7"/>
    </row>
    <row r="232" spans="1:3" ht="16.2" customHeight="1" x14ac:dyDescent="0.3">
      <c r="A232" s="10"/>
      <c r="B232" s="20" t="s">
        <v>93</v>
      </c>
      <c r="C232" s="8">
        <f>C233</f>
        <v>2.1</v>
      </c>
    </row>
    <row r="233" spans="1:3" ht="15.6" x14ac:dyDescent="0.3">
      <c r="A233" s="10"/>
      <c r="B233" s="31" t="s">
        <v>94</v>
      </c>
      <c r="C233" s="21">
        <v>2.1</v>
      </c>
    </row>
    <row r="234" spans="1:3" ht="18" customHeight="1" x14ac:dyDescent="0.3">
      <c r="A234" s="10"/>
      <c r="B234" s="27" t="s">
        <v>2</v>
      </c>
      <c r="C234" s="21"/>
    </row>
    <row r="235" spans="1:3" ht="16.5" customHeight="1" x14ac:dyDescent="0.3">
      <c r="A235" s="10"/>
      <c r="B235" s="27" t="s">
        <v>31</v>
      </c>
      <c r="C235" s="21">
        <v>2.1</v>
      </c>
    </row>
    <row r="236" spans="1:3" ht="23.4" customHeight="1" x14ac:dyDescent="0.3">
      <c r="A236" s="1" t="s">
        <v>54</v>
      </c>
      <c r="B236" s="16" t="s">
        <v>48</v>
      </c>
      <c r="C236" s="8">
        <f>C238</f>
        <v>3.41</v>
      </c>
    </row>
    <row r="237" spans="1:3" ht="17.25" customHeight="1" x14ac:dyDescent="0.3">
      <c r="A237" s="10"/>
      <c r="B237" s="2" t="s">
        <v>2</v>
      </c>
      <c r="C237" s="7"/>
    </row>
    <row r="238" spans="1:3" ht="18" customHeight="1" x14ac:dyDescent="0.3">
      <c r="A238" s="10"/>
      <c r="B238" s="24" t="s">
        <v>10</v>
      </c>
      <c r="C238" s="8">
        <f>C239+C242</f>
        <v>3.41</v>
      </c>
    </row>
    <row r="239" spans="1:3" ht="19.95" customHeight="1" x14ac:dyDescent="0.3">
      <c r="A239" s="10"/>
      <c r="B239" s="25" t="s">
        <v>49</v>
      </c>
      <c r="C239" s="7">
        <v>0.2</v>
      </c>
    </row>
    <row r="240" spans="1:3" ht="15.6" x14ac:dyDescent="0.3">
      <c r="A240" s="10"/>
      <c r="B240" s="27" t="s">
        <v>2</v>
      </c>
      <c r="C240" s="7"/>
    </row>
    <row r="241" spans="1:3" ht="15.6" x14ac:dyDescent="0.3">
      <c r="A241" s="10"/>
      <c r="B241" s="27" t="s">
        <v>31</v>
      </c>
      <c r="C241" s="7">
        <v>0.1</v>
      </c>
    </row>
    <row r="242" spans="1:3" ht="63.75" customHeight="1" x14ac:dyDescent="0.3">
      <c r="A242" s="10"/>
      <c r="B242" s="31" t="s">
        <v>55</v>
      </c>
      <c r="C242" s="7">
        <v>3.21</v>
      </c>
    </row>
    <row r="243" spans="1:3" ht="15.6" x14ac:dyDescent="0.3">
      <c r="A243" s="10"/>
      <c r="B243" s="27" t="s">
        <v>2</v>
      </c>
      <c r="C243" s="7"/>
    </row>
    <row r="244" spans="1:3" ht="15.6" customHeight="1" x14ac:dyDescent="0.3">
      <c r="A244" s="10"/>
      <c r="B244" s="28" t="s">
        <v>31</v>
      </c>
      <c r="C244" s="7">
        <v>3.21</v>
      </c>
    </row>
    <row r="245" spans="1:3" ht="17.25" customHeight="1" x14ac:dyDescent="0.3">
      <c r="A245" s="10"/>
      <c r="B245" s="24" t="s">
        <v>50</v>
      </c>
      <c r="C245" s="8">
        <f>C7+C13+C101+C171+C230+C236</f>
        <v>399.25590000000005</v>
      </c>
    </row>
    <row r="246" spans="1:3" ht="15.6" x14ac:dyDescent="0.3">
      <c r="A246" s="22"/>
      <c r="B246" s="23"/>
      <c r="C246" s="35"/>
    </row>
  </sheetData>
  <mergeCells count="2">
    <mergeCell ref="B1:C1"/>
    <mergeCell ref="A2:C2"/>
  </mergeCells>
  <pageMargins left="0.70866141732283472" right="0.70866141732283472" top="0.74803149606299213" bottom="0.47244094488188981" header="0.31496062992125984" footer="0.31496062992125984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АИП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finup05</cp:lastModifiedBy>
  <cp:lastPrinted>2017-03-24T11:04:32Z</cp:lastPrinted>
  <dcterms:created xsi:type="dcterms:W3CDTF">2012-11-06T14:01:18Z</dcterms:created>
  <dcterms:modified xsi:type="dcterms:W3CDTF">2018-07-19T06:15:31Z</dcterms:modified>
</cp:coreProperties>
</file>